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9E0063F1-3FFE-2A4B-9A77-38B13DF5E2E3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0" i="1" l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<sst xmlns="http://schemas.openxmlformats.org/spreadsheetml/2006/main" count="609" uniqueCount="242">
  <si>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</si>
  <si>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</si>
  <si>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</si>
  <si>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</si>
  <si>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</si>
  <si>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</si>
  <si>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</si>
  <si>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</si>
  <si>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</si>
  <si>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</si>
  <si>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</si>
  <si>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</si>
  <si>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</si>
  <si>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</si>
  <si>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</si>
  <si>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</si>
  <si>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</si>
  <si>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</si>
  <si>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</si>
  <si>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</si>
  <si>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</si>
  <si>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</si>
  <si>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</si>
  <si>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</si>
  <si>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</si>
  <si>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</si>
  <si>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</si>
  <si>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</si>
  <si>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</si>
  <si>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</si>
  <si>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</si>
  <si>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</si>
  <si>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</si>
  <si>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</si>
  <si>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</si>
  <si>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</si>
  <si>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</si>
  <si>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</si>
  <si>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</si>
  <si>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</si>
  <si>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</si>
  <si>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</si>
  <si>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</si>
  <si>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</si>
  <si>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</si>
  <si>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</si>
  <si>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</si>
  <si>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</si>
  <si>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</si>
  <si>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</si>
  <si>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</si>
  <si>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</si>
  <si>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</si>
  <si>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</si>
  <si>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</si>
  <si>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</si>
  <si>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</si>
  <si>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</si>
  <si>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</si>
  <si>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</si>
  <si>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</si>
  <si>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</si>
  <si>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</si>
  <si>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</si>
  <si>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</si>
  <si>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</si>
  <si>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</si>
  <si>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</si>
  <si>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</si>
  <si>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</si>
  <si>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</si>
  <si>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</si>
  <si>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</si>
  <si>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</si>
  <si>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</si>
  <si>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</si>
  <si>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</si>
  <si>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</si>
  <si>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</si>
  <si>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</si>
  <si>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</si>
  <si>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</si>
  <si>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</si>
  <si>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</si>
  <si>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</si>
  <si>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</si>
  <si>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</si>
  <si>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</si>
  <si>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</si>
  <si>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</si>
  <si>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</si>
  <si>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</si>
  <si>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</si>
  <si>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</si>
  <si>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</si>
  <si>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</si>
  <si>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</si>
  <si>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</si>
  <si>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</si>
  <si>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</si>
  <si>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</si>
  <si>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</si>
  <si>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</si>
  <si>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</si>
  <si>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</si>
  <si>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</si>
  <si>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</si>
  <si>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</si>
  <si>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</si>
  <si>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</si>
  <si>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</si>
  <si>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</si>
  <si>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</si>
  <si>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</si>
  <si>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</si>
  <si>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</si>
  <si>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</si>
  <si>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</si>
  <si>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</si>
  <si>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</si>
  <si>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</si>
  <si>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</si>
  <si>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</si>
  <si>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</si>
  <si>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</si>
  <si>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</si>
  <si>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</si>
  <si>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</si>
  <si>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</si>
  <si>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</si>
  <si>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</si>
  <si>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</si>
  <si>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</si>
  <si>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</si>
  <si>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</si>
  <si>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</si>
  <si>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</si>
  <si>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</si>
  <si>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</si>
  <si>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</si>
  <si>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</si>
  <si>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</si>
  <si>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</si>
  <si>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</si>
  <si>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</si>
  <si>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</si>
  <si>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</si>
  <si>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</si>
  <si>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</si>
  <si>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</si>
  <si>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</si>
  <si>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</si>
  <si>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</si>
  <si>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</si>
  <si>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</si>
  <si>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</si>
  <si>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</si>
  <si>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</si>
  <si>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</si>
  <si>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</si>
  <si>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</si>
  <si>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</si>
  <si>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</si>
  <si>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</si>
  <si>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</si>
  <si>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</si>
  <si>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</si>
  <si>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</si>
  <si>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</si>
  <si>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</si>
  <si>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</si>
  <si>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</si>
  <si>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</si>
  <si>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</si>
  <si>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</si>
  <si>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</si>
  <si>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</si>
  <si>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</si>
  <si>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</si>
  <si>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</si>
  <si>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</si>
  <si>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</si>
  <si>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</si>
  <si>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</si>
  <si>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</si>
  <si>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</si>
  <si>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</si>
  <si>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</si>
  <si>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</si>
  <si>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</si>
  <si>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</si>
  <si>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</si>
  <si>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</si>
  <si>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</si>
  <si>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</si>
  <si>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</si>
  <si>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</si>
  <si>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</si>
  <si>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</si>
  <si>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</si>
  <si>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</si>
  <si>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</si>
  <si>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</si>
  <si>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</si>
  <si>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</si>
  <si>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</si>
  <si>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</si>
  <si>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</si>
  <si>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</si>
  <si>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</si>
  <si>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</si>
  <si>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</si>
  <si>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</si>
  <si>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</si>
  <si>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</si>
  <si>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</si>
  <si>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</si>
  <si>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</si>
  <si>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</si>
  <si>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</si>
  <si>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</si>
  <si>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</si>
  <si>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</si>
  <si>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</si>
  <si>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</si>
  <si>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</si>
  <si>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</si>
  <si>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</si>
  <si>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</si>
  <si>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</si>
  <si>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</si>
  <si>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</si>
  <si>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</si>
  <si>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</si>
  <si>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</si>
  <si>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</si>
  <si>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</si>
  <si>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</si>
  <si>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</si>
  <si>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(NFLX) 10/ $255 put</t>
  </si>
  <si>
    <t xml:space="preserve">(NFLX) 10/ $250 put </t>
  </si>
  <si>
    <t>NFLX 10/ $250-$255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</si>
</sst>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topLeftCell="A3" zoomScale="44" zoomScaleNormal="50" zoomScalePageLayoutView="64" workbookViewId="0">
      <selection activeCell="H57" sqref="H57:H5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44819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0.15164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-1.8750000000000044E-2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-3.9100000000000523E-3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0.13288999999999995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0.93368999999999991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241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-0.1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44818</v>
      </c>
      <c r="B57" s="46"/>
      <c r="C57" s="38" t="s">
        <v>239</v>
      </c>
      <c r="D57" s="38" t="s">
        <v>44</v>
      </c>
      <c r="E57" s="38" t="s">
        <v>65</v>
      </c>
      <c r="F57" s="55">
        <v>260</v>
      </c>
      <c r="G57" s="56">
        <v>41.5</v>
      </c>
      <c r="H57" s="74">
        <v>30.875</v>
      </c>
      <c r="I57" s="49">
        <f>(G57-H57)/(G57)*(-G57*100*P57)/100000</f>
        <v>-0.26562500000000006</v>
      </c>
      <c r="J57" s="49">
        <f>I57+I58</f>
        <v>-1.8750000000000044E-2</v>
      </c>
      <c r="K57" s="57">
        <v>0.1</v>
      </c>
      <c r="L57" s="58">
        <v>1</v>
      </c>
      <c r="M57" s="57">
        <v>0.1</v>
      </c>
      <c r="N57" s="42">
        <f>I57</f>
        <v>-0.26562500000000006</v>
      </c>
      <c r="O57" s="59">
        <f>J57*10</f>
        <v>-0.18750000000000044</v>
      </c>
      <c r="P57" s="39">
        <v>25</v>
      </c>
    </row>
    <row r="58" spans="1:16" s="27" customFormat="1" x14ac:dyDescent="0.35">
      <c r="A58" s="36">
        <v>44818</v>
      </c>
      <c r="B58" s="37"/>
      <c r="C58" s="38" t="s">
        <v>240</v>
      </c>
      <c r="D58" s="38" t="s">
        <v>44</v>
      </c>
      <c r="E58" s="39" t="s">
        <v>45</v>
      </c>
      <c r="F58" s="40">
        <v>260</v>
      </c>
      <c r="G58" s="41">
        <v>37.6</v>
      </c>
      <c r="H58" s="75">
        <v>27.725000000000001</v>
      </c>
      <c r="I58" s="49">
        <f>(G58-H58)/(G58)*(-G58*100*P58)/100000</f>
        <v>0.24687500000000001</v>
      </c>
      <c r="J58" s="42"/>
      <c r="K58" s="43"/>
      <c r="L58" s="44"/>
      <c r="M58" s="43"/>
      <c r="N58" s="45">
        <f>I58</f>
        <v>0.24687500000000001</v>
      </c>
      <c r="O58" s="42"/>
      <c r="P58" s="39">
        <v>-25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34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2022-09-15T20:38:19Z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