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/>
  <mc:AlternateContent xmlns:mc="http://schemas.openxmlformats.org/markup-compatibility/2006">
    <mc:Choice Requires="x15">
      <x15ac:absPath xmlns:x15ac="http://schemas.microsoft.com/office/spreadsheetml/2010/11/ac" url="/Users/filomenavillegas/Dropbox/MHFT Staff/2 Today's Sheets/"/>
    </mc:Choice>
  </mc:AlternateContent>
  <xr:revisionPtr revIDLastSave="0" documentId="13_ncr:1_{4973A21C-AF92-484D-838E-9F042BA565A3}" xr6:coauthVersionLast="47" xr6:coauthVersionMax="47" xr10:uidLastSave="{00000000-0000-0000-0000-000000000000}"/>
  <bookViews>
    <workbookView xWindow="0" yWindow="500" windowWidth="28800" windowHeight="16040" xr2:uid="{00000000-000D-0000-FFFF-FFFF00000000}"/>
  </bookViews>
  <sheets>
    <sheet name="Sheet1" sheetId="1" r:id="rId1"/>
    <sheet name="Sheet4" sheetId="2" r:id="rId2"/>
    <sheet name="Sheet2" sheetId="3" r:id="rId3"/>
    <sheet name="Sheet3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446" i="1" l="1"/>
  <c r="O447" i="1"/>
  <c r="O448" i="1"/>
  <c r="O445" i="1"/>
  <c r="O443" i="1"/>
  <c r="O444" i="1"/>
  <c r="O442" i="1"/>
  <c r="O441" i="1"/>
  <c r="O440" i="1"/>
  <c r="O438" i="1"/>
  <c r="O439" i="1"/>
  <c r="O436" i="1"/>
  <c r="O437" i="1"/>
  <c r="O434" i="1"/>
  <c r="O435" i="1"/>
  <c r="O433" i="1"/>
  <c r="O432" i="1"/>
  <c r="O430" i="1" l="1"/>
  <c r="O431" i="1"/>
  <c r="O429" i="1" l="1"/>
  <c r="O427" i="1" l="1"/>
  <c r="O428" i="1"/>
  <c r="B21" i="1"/>
  <c r="O421" i="1" l="1"/>
  <c r="O422" i="1"/>
  <c r="O423" i="1"/>
  <c r="O424" i="1"/>
  <c r="O425" i="1"/>
  <c r="O426" i="1"/>
  <c r="O420" i="1" l="1"/>
  <c r="O419" i="1" l="1"/>
  <c r="O416" i="1"/>
  <c r="O417" i="1"/>
  <c r="O418" i="1"/>
  <c r="O415" i="1" l="1"/>
  <c r="O414" i="1"/>
  <c r="O413" i="1"/>
  <c r="O411" i="1"/>
  <c r="O412" i="1"/>
  <c r="O405" i="1" l="1"/>
  <c r="O406" i="1"/>
  <c r="O407" i="1"/>
  <c r="O408" i="1"/>
  <c r="O409" i="1"/>
  <c r="O410" i="1"/>
  <c r="O404" i="1"/>
  <c r="O403" i="1"/>
  <c r="O401" i="1"/>
  <c r="O402" i="1"/>
  <c r="O400" i="1"/>
  <c r="O398" i="1"/>
  <c r="O399" i="1"/>
  <c r="O397" i="1"/>
  <c r="O393" i="1" l="1"/>
  <c r="O394" i="1"/>
  <c r="O395" i="1"/>
  <c r="O396" i="1"/>
  <c r="O392" i="1"/>
  <c r="O389" i="1"/>
  <c r="O390" i="1"/>
  <c r="O391" i="1"/>
  <c r="O388" i="1"/>
  <c r="O387" i="1" l="1"/>
  <c r="O386" i="1"/>
  <c r="O383" i="1"/>
  <c r="O384" i="1"/>
  <c r="O385" i="1"/>
  <c r="O382" i="1"/>
  <c r="O381" i="1"/>
  <c r="O379" i="1" l="1"/>
  <c r="O380" i="1"/>
  <c r="O378" i="1"/>
  <c r="O377" i="1"/>
  <c r="O373" i="1"/>
  <c r="O374" i="1"/>
  <c r="O375" i="1"/>
  <c r="O376" i="1"/>
  <c r="O371" i="1" l="1"/>
  <c r="O372" i="1"/>
  <c r="O370" i="1"/>
  <c r="O369" i="1"/>
  <c r="O367" i="1" l="1"/>
  <c r="O368" i="1"/>
  <c r="O366" i="1"/>
  <c r="O365" i="1"/>
  <c r="O364" i="1"/>
  <c r="O363" i="1"/>
  <c r="F6" i="1" l="1"/>
  <c r="O355" i="1"/>
  <c r="O356" i="1"/>
  <c r="O357" i="1"/>
  <c r="O358" i="1"/>
  <c r="O354" i="1"/>
  <c r="O346" i="1"/>
  <c r="O347" i="1"/>
  <c r="O348" i="1"/>
  <c r="O349" i="1"/>
  <c r="O350" i="1"/>
  <c r="O351" i="1"/>
  <c r="O352" i="1"/>
  <c r="O353" i="1"/>
  <c r="F7" i="1" l="1"/>
  <c r="O343" i="1"/>
  <c r="O344" i="1"/>
  <c r="O345" i="1"/>
  <c r="O342" i="1"/>
  <c r="O334" i="1"/>
  <c r="O335" i="1"/>
  <c r="O336" i="1"/>
  <c r="O337" i="1"/>
  <c r="O338" i="1"/>
  <c r="O339" i="1"/>
  <c r="O340" i="1"/>
  <c r="O341" i="1"/>
  <c r="O330" i="1"/>
  <c r="O331" i="1"/>
  <c r="O332" i="1"/>
  <c r="O333" i="1"/>
  <c r="O325" i="1" l="1"/>
  <c r="O326" i="1"/>
  <c r="O327" i="1"/>
  <c r="O328" i="1"/>
  <c r="O329" i="1"/>
  <c r="O323" i="1"/>
  <c r="O324" i="1"/>
  <c r="O322" i="1"/>
  <c r="O321" i="1"/>
  <c r="O320" i="1"/>
  <c r="O316" i="1"/>
  <c r="O317" i="1"/>
  <c r="O318" i="1"/>
  <c r="O319" i="1"/>
  <c r="O315" i="1"/>
  <c r="O312" i="1"/>
  <c r="O313" i="1"/>
  <c r="O314" i="1"/>
  <c r="O311" i="1"/>
  <c r="O310" i="1"/>
  <c r="O309" i="1"/>
  <c r="O308" i="1"/>
  <c r="O305" i="1"/>
  <c r="O306" i="1"/>
  <c r="O307" i="1"/>
  <c r="O301" i="1"/>
  <c r="O302" i="1"/>
  <c r="O303" i="1"/>
  <c r="O304" i="1"/>
  <c r="O300" i="1"/>
  <c r="O299" i="1"/>
  <c r="O298" i="1"/>
  <c r="O297" i="1"/>
  <c r="O296" i="1"/>
  <c r="O293" i="1"/>
  <c r="O294" i="1"/>
  <c r="O295" i="1"/>
  <c r="O292" i="1"/>
  <c r="O291" i="1"/>
  <c r="O290" i="1"/>
  <c r="O289" i="1"/>
  <c r="O288" i="1"/>
  <c r="O287" i="1"/>
  <c r="O286" i="1"/>
  <c r="O283" i="1"/>
  <c r="O284" i="1"/>
  <c r="O285" i="1"/>
  <c r="O282" i="1"/>
  <c r="O280" i="1"/>
  <c r="O281" i="1"/>
  <c r="O279" i="1"/>
  <c r="O278" i="1"/>
  <c r="O277" i="1"/>
  <c r="O276" i="1"/>
  <c r="O275" i="1"/>
  <c r="O274" i="1"/>
  <c r="O273" i="1"/>
  <c r="O268" i="1"/>
  <c r="O269" i="1"/>
  <c r="O270" i="1"/>
  <c r="O271" i="1"/>
  <c r="O272" i="1"/>
  <c r="O267" i="1"/>
  <c r="O260" i="1"/>
  <c r="O261" i="1"/>
  <c r="O262" i="1"/>
  <c r="O263" i="1"/>
  <c r="O264" i="1"/>
  <c r="O265" i="1"/>
  <c r="O266" i="1"/>
  <c r="O259" i="1"/>
  <c r="O258" i="1"/>
  <c r="O257" i="1"/>
  <c r="O253" i="1"/>
  <c r="O252" i="1"/>
  <c r="O251" i="1"/>
  <c r="O250" i="1"/>
  <c r="O249" i="1"/>
  <c r="O246" i="1"/>
  <c r="O247" i="1"/>
  <c r="O248" i="1"/>
  <c r="O245" i="1"/>
  <c r="O244" i="1"/>
  <c r="O243" i="1"/>
  <c r="O242" i="1"/>
  <c r="O240" i="1"/>
  <c r="O241" i="1"/>
  <c r="O239" i="1"/>
  <c r="O238" i="1"/>
  <c r="O236" i="1"/>
  <c r="O237" i="1"/>
  <c r="O233" i="1"/>
  <c r="O234" i="1"/>
  <c r="O235" i="1"/>
  <c r="O232" i="1"/>
  <c r="O231" i="1"/>
  <c r="O230" i="1"/>
  <c r="O229" i="1"/>
  <c r="O228" i="1"/>
  <c r="O227" i="1"/>
  <c r="O226" i="1"/>
  <c r="O225" i="1"/>
  <c r="O224" i="1"/>
  <c r="O223" i="1"/>
  <c r="O222" i="1"/>
  <c r="O221" i="1"/>
  <c r="O220" i="1"/>
  <c r="O219" i="1"/>
  <c r="O218" i="1"/>
  <c r="O217" i="1"/>
  <c r="O216" i="1"/>
  <c r="O215" i="1"/>
  <c r="O213" i="1"/>
  <c r="O214" i="1"/>
  <c r="O212" i="1"/>
  <c r="O211" i="1"/>
  <c r="O210" i="1"/>
  <c r="O209" i="1"/>
  <c r="O208" i="1"/>
  <c r="O205" i="1"/>
  <c r="O207" i="1"/>
  <c r="O206" i="1"/>
  <c r="O204" i="1"/>
  <c r="O202" i="1"/>
  <c r="O203" i="1"/>
  <c r="O201" i="1"/>
  <c r="O200" i="1"/>
  <c r="O199" i="1"/>
  <c r="O198" i="1"/>
  <c r="O196" i="1"/>
  <c r="O197" i="1"/>
  <c r="B8" i="3"/>
  <c r="O195" i="1"/>
  <c r="O194" i="1"/>
  <c r="O193" i="1"/>
  <c r="O192" i="1"/>
  <c r="O191" i="1"/>
  <c r="O190" i="1"/>
  <c r="O189" i="1"/>
  <c r="O188" i="1"/>
  <c r="O187" i="1"/>
  <c r="O186" i="1"/>
  <c r="O185" i="1"/>
  <c r="O184" i="1"/>
  <c r="O183" i="1"/>
  <c r="O182" i="1"/>
  <c r="O181" i="1"/>
  <c r="O180" i="1"/>
  <c r="O179" i="1"/>
  <c r="N178" i="1"/>
  <c r="O178" i="1" s="1"/>
  <c r="O177" i="1"/>
  <c r="O176" i="1"/>
  <c r="O175" i="1"/>
  <c r="O174" i="1"/>
  <c r="O173" i="1"/>
  <c r="O172" i="1"/>
  <c r="O171" i="1"/>
  <c r="O170" i="1"/>
  <c r="O169" i="1"/>
  <c r="O168" i="1"/>
  <c r="O167" i="1"/>
  <c r="O166" i="1"/>
  <c r="O165" i="1"/>
  <c r="O164" i="1"/>
  <c r="O163" i="1"/>
  <c r="O162" i="1"/>
  <c r="O161" i="1"/>
  <c r="O160" i="1"/>
  <c r="O159" i="1"/>
  <c r="O158" i="1"/>
  <c r="O157" i="1"/>
  <c r="O156" i="1"/>
  <c r="O155" i="1"/>
  <c r="O154" i="1"/>
  <c r="O153" i="1"/>
  <c r="O152" i="1"/>
  <c r="O151" i="1"/>
  <c r="O150" i="1"/>
  <c r="O149" i="1"/>
  <c r="O148" i="1"/>
  <c r="O147" i="1"/>
  <c r="O146" i="1"/>
  <c r="O145" i="1"/>
  <c r="O144" i="1"/>
  <c r="O143" i="1"/>
  <c r="O142" i="1"/>
  <c r="O141" i="1"/>
  <c r="O140" i="1"/>
  <c r="O139" i="1"/>
  <c r="O138" i="1"/>
  <c r="O137" i="1"/>
  <c r="O136" i="1"/>
  <c r="O135" i="1"/>
  <c r="O134" i="1"/>
  <c r="O133" i="1"/>
  <c r="O132" i="1"/>
  <c r="O131" i="1"/>
  <c r="O130" i="1"/>
  <c r="N129" i="1"/>
  <c r="O129" i="1" s="1"/>
  <c r="O128" i="1"/>
  <c r="O127" i="1"/>
  <c r="O126" i="1"/>
  <c r="O125" i="1"/>
  <c r="O124" i="1"/>
  <c r="N123" i="1"/>
  <c r="O123" i="1" s="1"/>
  <c r="O122" i="1"/>
  <c r="O121" i="1"/>
  <c r="O120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N72" i="1"/>
  <c r="O71" i="1"/>
  <c r="O70" i="1"/>
  <c r="O69" i="1"/>
  <c r="N68" i="1"/>
  <c r="O68" i="1" s="1"/>
  <c r="O67" i="1"/>
  <c r="O66" i="1"/>
  <c r="O65" i="1"/>
  <c r="O64" i="1"/>
  <c r="O63" i="1"/>
  <c r="O62" i="1"/>
  <c r="O61" i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F13" i="1" l="1"/>
  <c r="F9" i="1"/>
  <c r="F11" i="1" s="1"/>
</calcChain>
</file>

<file path=xl/sharedStrings.xml><?xml version="1.0" encoding="utf-8"?>
<sst xmlns="http://schemas.openxmlformats.org/spreadsheetml/2006/main" count="1256" uniqueCount="453">
  <si>
    <t>Model Portfolio</t>
  </si>
  <si>
    <t>Global Trading Dispatch</t>
  </si>
  <si>
    <t>John Thomas</t>
  </si>
  <si>
    <t>The Mad Hedge Fund Trader</t>
  </si>
  <si>
    <t>see notes at the bottom of this spreadsheet</t>
  </si>
  <si>
    <t>Performance Numbers</t>
  </si>
  <si>
    <t>Mad Hedge Fund Trader</t>
  </si>
  <si>
    <t>Model Trading Book</t>
  </si>
  <si>
    <t>Asset Class Breakdown</t>
  </si>
  <si>
    <t>Risk Adjusted Basis</t>
  </si>
  <si>
    <t>Performance since 2010 inception</t>
  </si>
  <si>
    <t>Current Capital at Risk</t>
  </si>
  <si>
    <t>Risk On</t>
  </si>
  <si>
    <t>(AAPL) 7/$320-$330 call spread</t>
  </si>
  <si>
    <t>(ILMN) 7/$320-$330 call spread</t>
  </si>
  <si>
    <t>(REGN) 7/$570-$580 call spread</t>
  </si>
  <si>
    <t>Risk Off</t>
  </si>
  <si>
    <t>(SPY) 7/$335-$340 put spread</t>
  </si>
  <si>
    <t>Total Net Position</t>
  </si>
  <si>
    <t>Total Aggregate Position</t>
  </si>
  <si>
    <t>Current Positions</t>
  </si>
  <si>
    <t>Date</t>
  </si>
  <si>
    <t>Portfolio</t>
  </si>
  <si>
    <t>Opened</t>
  </si>
  <si>
    <t>Closed</t>
  </si>
  <si>
    <t>Asset</t>
  </si>
  <si>
    <t>Underlying</t>
  </si>
  <si>
    <t>Notional</t>
  </si>
  <si>
    <t>Risk Metrics</t>
  </si>
  <si>
    <t>Net</t>
  </si>
  <si>
    <t>YTD</t>
  </si>
  <si>
    <t>Profit</t>
  </si>
  <si>
    <t>No.</t>
  </si>
  <si>
    <t>Symbol</t>
  </si>
  <si>
    <t>Class</t>
  </si>
  <si>
    <t>Long/Short</t>
  </si>
  <si>
    <t>Stop Loss</t>
  </si>
  <si>
    <t>Cost</t>
  </si>
  <si>
    <t>Market</t>
  </si>
  <si>
    <t>P&amp;L</t>
  </si>
  <si>
    <t>net P&amp;L</t>
  </si>
  <si>
    <t>weighting</t>
  </si>
  <si>
    <t>leverage</t>
  </si>
  <si>
    <t>Exposure</t>
  </si>
  <si>
    <t>Profit/portfolio</t>
  </si>
  <si>
    <t>on the position</t>
  </si>
  <si>
    <t>Contracts</t>
  </si>
  <si>
    <t>equity</t>
  </si>
  <si>
    <t>long</t>
  </si>
  <si>
    <t>short</t>
  </si>
  <si>
    <t>Closed Positions Since Inception January 1, 2019</t>
  </si>
  <si>
    <t>(AAPL) 2/$125-$135 call spread</t>
  </si>
  <si>
    <t>(CRM) 2/$105-$115 call spread</t>
  </si>
  <si>
    <t>(TLT) 1/$124-$127 put spread</t>
  </si>
  <si>
    <t>fixed income</t>
  </si>
  <si>
    <t>(AMZN) 2/$1,200-$1,300 call spread</t>
  </si>
  <si>
    <t>(TLT) 2/$125-$128 put spread</t>
  </si>
  <si>
    <t>(SPY) 2/$275-$280 put spread</t>
  </si>
  <si>
    <t>(FXE) 2/$105-$108 call spread</t>
  </si>
  <si>
    <t>foreign exchange</t>
  </si>
  <si>
    <t>(MSFT) 2/$85-$90 call spread</t>
  </si>
  <si>
    <t>(AAPL) $165-$175 puts spread</t>
  </si>
  <si>
    <t>(AAPL) 2/$175-$180 put spread</t>
  </si>
  <si>
    <t>(TLT) 3/$126-$129 put spread</t>
  </si>
  <si>
    <t>(TLT) 2/$124-$126 put spread</t>
  </si>
  <si>
    <t>(GLD) 3/$119-$122 call spread</t>
  </si>
  <si>
    <t>precious metals</t>
  </si>
  <si>
    <t>(TLT) 3/$124-$126 put spread</t>
  </si>
  <si>
    <t>(SPY) 4/$285-$290 put spread</t>
  </si>
  <si>
    <t>(FCX) 4/$10-$11 call spread</t>
  </si>
  <si>
    <t>(FCX) 4/$14 calls</t>
  </si>
  <si>
    <t>(BA) 4/$315-$335 call spread</t>
  </si>
  <si>
    <t>(TSLA) 4/$320 puts</t>
  </si>
  <si>
    <t>(DIS) 4/$114 calls</t>
  </si>
  <si>
    <t>(IWM) 4/$160-$165 put spread</t>
  </si>
  <si>
    <t>(TLT) 4/$128-$130 put spread</t>
  </si>
  <si>
    <t>(TLT) 5/$116-$119 call spread</t>
  </si>
  <si>
    <t>(FCX) 5/$10.50-$11.50 call spread</t>
  </si>
  <si>
    <t>(DIS) 5/$125-$130 call spread</t>
  </si>
  <si>
    <t>(TLT) 6/$128-$131 put spread</t>
  </si>
  <si>
    <t>(AMZN) 6/$1650 calls</t>
  </si>
  <si>
    <t>(MSFT) 6/$110-$115 calls spread</t>
  </si>
  <si>
    <t>(TSLA) 6/$140-$150 call spread</t>
  </si>
  <si>
    <t>(TSLA) 6/$240-$250 put spread</t>
  </si>
  <si>
    <t>(FXA) 8/$67-$69 call spread</t>
  </si>
  <si>
    <t>(TLT) 8/$125-$128 call spread</t>
  </si>
  <si>
    <t>(FCX) 8/$9.00-$10.00 call spread</t>
  </si>
  <si>
    <t>(TLT) 8/$137-$140 put spread</t>
  </si>
  <si>
    <t>(SPY) 8/$305-$308 put spread</t>
  </si>
  <si>
    <t>(IWM) 8/$158-$161 put spread</t>
  </si>
  <si>
    <t>(DIS) 8/120-$125 call spread</t>
  </si>
  <si>
    <t>(WMT) 8/$114-$117 put spread</t>
  </si>
  <si>
    <t>(BBY) 9/$80.00-$82.50 call spread</t>
  </si>
  <si>
    <t>(IWM) 9/$157-$160 put spread</t>
  </si>
  <si>
    <t>(M) 8/$23-$25 put spread</t>
  </si>
  <si>
    <t>(FB) 8/167.50-$172.50 call spread</t>
  </si>
  <si>
    <t>(CRM) 8/$125-$130 calls spread</t>
  </si>
  <si>
    <t>(GOOGL) 9/$1030-$1080 call spread</t>
  </si>
  <si>
    <t>(WMT) 9/$119-$122 put spread</t>
  </si>
  <si>
    <t>(IWM) 9/$153-$156 put spread</t>
  </si>
  <si>
    <t>(TLT) 10/$129-$132 call spread</t>
  </si>
  <si>
    <t>(AMZN) 9/1500 call spread</t>
  </si>
  <si>
    <t>(FB) 9/$150-$160 call spread</t>
  </si>
  <si>
    <t>(DIS) 9/$115 calls</t>
  </si>
  <si>
    <t>(MSFT) 9/$115-$120 call spread</t>
  </si>
  <si>
    <t>(USO) 10/$14-$15 put spread</t>
  </si>
  <si>
    <t>energy</t>
  </si>
  <si>
    <t>(SPY) 10/$300-$305 put spreads</t>
  </si>
  <si>
    <t>(C) 10/$69-$72 put spread</t>
  </si>
  <si>
    <t>(WMT) 10/$109-$112 call spread</t>
  </si>
  <si>
    <t>(AAPL) 10/$205-$210 call spread</t>
  </si>
  <si>
    <t>(SPY) 10/$270-$275 call spread</t>
  </si>
  <si>
    <t>(GOOGL) 10/$1100-$1130 call spread</t>
  </si>
  <si>
    <t>(IWM) 10/$153-$156 put spread</t>
  </si>
  <si>
    <t>(IWM) 10/$137-$142 call spread</t>
  </si>
  <si>
    <t>(USO) 10/$9.50-$10.00 call spread</t>
  </si>
  <si>
    <t>(SPY) 11/$305-$310 put spread</t>
  </si>
  <si>
    <t>(WMT) 11/$125-$130 put spread</t>
  </si>
  <si>
    <t>(TSLA) 12/$360-$370 put spread</t>
  </si>
  <si>
    <t>(BA) 11/$300 calls</t>
  </si>
  <si>
    <t>(TLT) 12/$128-$131 call spread</t>
  </si>
  <si>
    <t>(BA) 12/$310-$330 call spread</t>
  </si>
  <si>
    <t>(GOOGL) 12/$1200-$1230 calls  spread</t>
  </si>
  <si>
    <t>(TLT) 12/$148 puts</t>
  </si>
  <si>
    <t>(MSFT) 12/$134 calls</t>
  </si>
  <si>
    <t>2020 Trades</t>
  </si>
  <si>
    <t>(AAPL) 2/$345-$355 put spread</t>
  </si>
  <si>
    <t>(VXX) 1/2021 $16 calls</t>
  </si>
  <si>
    <t>volatility</t>
  </si>
  <si>
    <t>(BA) 2/270-$280 call spread</t>
  </si>
  <si>
    <t>(AAPL) 3/$285-$295 call spread</t>
  </si>
  <si>
    <t>(UAL) 3/$70-$75 call spread</t>
  </si>
  <si>
    <t>(CCL) 3/$37.50-$40.00 calls spread</t>
  </si>
  <si>
    <t>(WYNN) 3/$110-$120 call spread</t>
  </si>
  <si>
    <t>(MSFT) 3/$160-$165 call spread</t>
  </si>
  <si>
    <t>(UAL) 3/$55-$60 call spread</t>
  </si>
  <si>
    <t>(AAPL) 3/$250-$260 call spread</t>
  </si>
  <si>
    <t>(TLT) 3/$162-165 put spread</t>
  </si>
  <si>
    <t>(HD) 3/$210-$220 call spread</t>
  </si>
  <si>
    <t>(AMZN) 3/$1700-$1800 call spread</t>
  </si>
  <si>
    <t>(CCL) 3/$36-$38 put spread</t>
  </si>
  <si>
    <t>(AAPL) 3/$325-$330 put spread</t>
  </si>
  <si>
    <t>(UAL) 3/$75-$80 put spread</t>
  </si>
  <si>
    <t>(WYNN) 3/$110-$115 put spread</t>
  </si>
  <si>
    <t>(FB) 3/$190-$200 put spread</t>
  </si>
  <si>
    <t>(BA) 3/$170-$175 call spead</t>
  </si>
  <si>
    <t>(CRM) 3/$115-$120 call spread</t>
  </si>
  <si>
    <t>(HD) 3/$150-$160 call spread</t>
  </si>
  <si>
    <t>(MSFT) 3/$120-$125 call spread</t>
  </si>
  <si>
    <t>(AAPL) 3/$220-$230 call spread</t>
  </si>
  <si>
    <t>(AMZN) 3/$1350-$1400 call spread</t>
  </si>
  <si>
    <t>(ROM)</t>
  </si>
  <si>
    <t>equities</t>
  </si>
  <si>
    <t>(SPY) 4/$280-$290 put spread</t>
  </si>
  <si>
    <t>(SPY) 4/$275-$280 put spread</t>
  </si>
  <si>
    <t>(AMZN) 4/$1,600-$2,650 call spread</t>
  </si>
  <si>
    <t>(MSFT) 4/$120-$130 call spread</t>
  </si>
  <si>
    <t>(SPY) 4/$280 puts</t>
  </si>
  <si>
    <t>(AAPL) 5/$300-$310 put spread</t>
  </si>
  <si>
    <t>(SPY) 5/$300-$310 puts spread</t>
  </si>
  <si>
    <t>(SDS)</t>
  </si>
  <si>
    <t>(AAPL) 4/$240-$250 call spread</t>
  </si>
  <si>
    <t>(FB) 4/$145-$155 call spread</t>
  </si>
  <si>
    <t>(VXX) 1/2021 $16 puts</t>
  </si>
  <si>
    <t>(MSFT) 4/24/$160-$165 call spread</t>
  </si>
  <si>
    <t>(USO)</t>
  </si>
  <si>
    <t>crude oil</t>
  </si>
  <si>
    <t>(AAPL) 4/24/$250-$260 call spread</t>
  </si>
  <si>
    <t>(FB) 5/$190-$200 put spread</t>
  </si>
  <si>
    <t>(SPY) 5/$235-$245 call spread</t>
  </si>
  <si>
    <t>(VXX) 1/2021 $24 puts</t>
  </si>
  <si>
    <t>(AAPL) 6/$320-$330 put spread</t>
  </si>
  <si>
    <t>(TLT) 5/$177-$180 put spread</t>
  </si>
  <si>
    <t>(SPY) 5/$310-$320 put spread</t>
  </si>
  <si>
    <t>(TLT) 5/$176-$179 puts spread</t>
  </si>
  <si>
    <t>(TLT) 5/$175-$178 put spread</t>
  </si>
  <si>
    <t>(TLT) 5/$174$177 put spread</t>
  </si>
  <si>
    <t>(TLT) 5/$173-$176 put spread</t>
  </si>
  <si>
    <t>(SPY) 5/$305-$315 put spread</t>
  </si>
  <si>
    <t>(TLT) 6/$149-$152 calls spread</t>
  </si>
  <si>
    <t>(SPY) 6/$315-$325 put spread</t>
  </si>
  <si>
    <t>(TLT) 6/$170-$175 put spread</t>
  </si>
  <si>
    <t>(DIS) 6/$85-$90 call spread</t>
  </si>
  <si>
    <t>(DIS) 6/$120-$125 put spread</t>
  </si>
  <si>
    <t>(TLT) 6/$150-$153 call spread</t>
  </si>
  <si>
    <t>(SPY) 7/$320-$330 put spread</t>
  </si>
  <si>
    <t>(TLT) 7/$165-$168 put spread</t>
  </si>
  <si>
    <t>(TLT) 6/$175-$180 put spread</t>
  </si>
  <si>
    <t>(SPY) 6/$235-$245 call spread</t>
  </si>
  <si>
    <t>(AAPL) 7/$280-$290 call spread</t>
  </si>
  <si>
    <t>(TLT) 7/$172-$175 put spread</t>
  </si>
  <si>
    <t>(TLT) 7/$150-$153 call spread</t>
  </si>
  <si>
    <t>(SPY) 7/$260-$270 call spread</t>
  </si>
  <si>
    <t>(TLT) 7/$168-$171 put spread</t>
  </si>
  <si>
    <t>(TSLA) 7/$750-$800 call spread</t>
  </si>
  <si>
    <t>(TSLA) 7/$850-$960 call spread</t>
  </si>
  <si>
    <t>(AMZN) 7/$2,500-$2,500 call spread</t>
  </si>
  <si>
    <t>(TLT) 7/$151-$154 call spread</t>
  </si>
  <si>
    <t>(GLD) $157-$160 calls spread</t>
  </si>
  <si>
    <t>note on long/short designations: the long/short designations below indicate the desired position in the stock or ETF,</t>
  </si>
  <si>
    <t>not the underlying security. So if I am short the FXE through the puts, the stop loss is expressed in terms of the underlying (FXE) ETF price</t>
  </si>
  <si>
    <t>Don't get confused.</t>
  </si>
  <si>
    <t>note: these prices do not reflect commissions or other execution costs.</t>
  </si>
  <si>
    <t>note: for options positions, I have given a stop loss in the underlying stock where you might want to take action</t>
  </si>
  <si>
    <t>equities (1)</t>
  </si>
  <si>
    <t>bonds (2)</t>
  </si>
  <si>
    <t>energy (3)</t>
  </si>
  <si>
    <t>foreign currency (4)</t>
  </si>
  <si>
    <t>precious metal (5)</t>
  </si>
  <si>
    <t>total</t>
  </si>
  <si>
    <t>(GLD) $158-$161 call spread</t>
  </si>
  <si>
    <t>(JPM) 7/$80-$80 call spread</t>
  </si>
  <si>
    <t>(TLT) 8/$175-$180 put spread</t>
  </si>
  <si>
    <t>(JPM) 8/$92-$95 call spread</t>
  </si>
  <si>
    <t>(FB) 8/$290-$300 put spread</t>
  </si>
  <si>
    <t>(TLT) 8/$172.50-$175.00 put spread</t>
  </si>
  <si>
    <t>(BAC) 8/$24-$25 call spread</t>
  </si>
  <si>
    <t>(GLD) 8/$169-$172 call spread</t>
  </si>
  <si>
    <t>(TLT) 8/$175.00-$177.50 put spread</t>
  </si>
  <si>
    <t>(SPY) 9/$355-$360 put spread</t>
  </si>
  <si>
    <t>(TSLA) 8/$1,700-$1,750 put spread</t>
  </si>
  <si>
    <t>(AMZN) 8/$3,000-$3,350 put spread</t>
  </si>
  <si>
    <t>(AAPL) 8/$490-$490 put spread</t>
  </si>
  <si>
    <t>(TLT) 8/$170.00-$172.50 put spread</t>
  </si>
  <si>
    <t>(AAPL) 9/$100-$105 call spread</t>
  </si>
  <si>
    <t>(AMZN) 9/$2,800-$2,900 call spread</t>
  </si>
  <si>
    <t>(JPM) 9/$90-$95 call spread</t>
  </si>
  <si>
    <t>(V) 9/$180-$185 call spread</t>
  </si>
  <si>
    <t>(C) 9/$45-$48 call spread</t>
  </si>
  <si>
    <t>(GLD) 9/$171-$174 call spread</t>
  </si>
  <si>
    <t>(TLT) 9/$172.50-$175 put spread</t>
  </si>
  <si>
    <t>(JPM) 10/$85-$90 call spread</t>
  </si>
  <si>
    <t>(SPY) 9/$360-$365 put spreads</t>
  </si>
  <si>
    <t>(TLT) 9/$170.00-$172.50 put spread</t>
  </si>
  <si>
    <t>Broadcast Sent - Your QuickStats Summary</t>
  </si>
  <si>
    <t>(C) 10/37.50-$40.00 call spread</t>
  </si>
  <si>
    <t>(SPY) 11/$365-$370 put spread</t>
  </si>
  <si>
    <t>(SPY) 11/$370-$375 put spread</t>
  </si>
  <si>
    <t>(V) 11/$180-$185 call spread</t>
  </si>
  <si>
    <t>(JPM) 11/$110-$115 put spread</t>
  </si>
  <si>
    <t>(SPY) 11/$280-$290 call spread</t>
  </si>
  <si>
    <t>(TSLA) 11/$300-$325 call spread</t>
  </si>
  <si>
    <t>(CAT) 11/$125-$135 call spread</t>
  </si>
  <si>
    <t>(GOLD) 11/$22-$24 call spread</t>
  </si>
  <si>
    <t>(UPS) 11/$130-$140 call spread</t>
  </si>
  <si>
    <t>(AMGN) 11/$185-$200 call spread</t>
  </si>
  <si>
    <t>(SPY) 11/$360-$365 put spread</t>
  </si>
  <si>
    <t>(SPY) 11/$365 puts</t>
  </si>
  <si>
    <t>(JPM) 11/$85 call spread</t>
  </si>
  <si>
    <t>(TLT) 11/$166-$169 put spread</t>
  </si>
  <si>
    <t>(SLV) 11/$19-$20 call spread</t>
  </si>
  <si>
    <t>(TLT) 11/$162-$165 put spread</t>
  </si>
  <si>
    <t>(JPM) 12/$100-$105 call spread</t>
  </si>
  <si>
    <t>(TSLA) 12/$350 calls</t>
  </si>
  <si>
    <t>(CAT) 12/$145-$150 call spread</t>
  </si>
  <si>
    <t>(TSLA) 12/$392-$420 call spread</t>
  </si>
  <si>
    <t>(UNP) 11/$150-$160 call spread</t>
  </si>
  <si>
    <t>(TSLA) 12/$380-$410 call spread</t>
  </si>
  <si>
    <t>(TSLA) 12/$400-$430 call spread</t>
  </si>
  <si>
    <t>(TLT) 12/$148-$151 call spread</t>
  </si>
  <si>
    <t>(TSLA) 12/$450-$480 call spread</t>
  </si>
  <si>
    <t>(TSLA) 1/$430-$460 call spread</t>
  </si>
  <si>
    <t>(TLT) 1/$164-$167 put spread</t>
  </si>
  <si>
    <t>(TLT) 12/$164-$167 puts spread</t>
  </si>
  <si>
    <t>(BABA) 12/$220-$12/$240 call spread</t>
  </si>
  <si>
    <t>(TSLA) 1/$570-$600 call spread</t>
  </si>
  <si>
    <t>(WPM) 1/$39-$41 call spread</t>
  </si>
  <si>
    <t>(GOLD) 1/$21-$23 call spread</t>
  </si>
  <si>
    <t>(TLT) 2/$165-$168 put spread</t>
  </si>
  <si>
    <t>(TLT) 2/$164-$167 put spread</t>
  </si>
  <si>
    <t>(TLT) 2/$144-$147 call spread</t>
  </si>
  <si>
    <t>(TSLA) 1/$860 puts</t>
  </si>
  <si>
    <t>2021 Trades</t>
  </si>
  <si>
    <t>(TSLA) 2/$550-$600 call spread</t>
  </si>
  <si>
    <t>(TLT) 2/$159-$162 put spread</t>
  </si>
  <si>
    <t>(TLT) 2/$162-$165 put spread</t>
  </si>
  <si>
    <t>(NEM) 2/$55-$60 call spread</t>
  </si>
  <si>
    <t>(TSLA) 2/$650-$700 call spread</t>
  </si>
  <si>
    <t>(JPM) 2/$120 calls</t>
  </si>
  <si>
    <t>(TLT) 2/$161 puts</t>
  </si>
  <si>
    <t>(MS) 2/$55-$60 call spread</t>
  </si>
  <si>
    <t>(BA) 2/$150-$160 call spread</t>
  </si>
  <si>
    <t>(BLK) 2/$640-$660 call spread</t>
  </si>
  <si>
    <t>(TSLA) 2/$600-$650 call spread</t>
  </si>
  <si>
    <t>(AMD) 2/$75-$80 call spread</t>
  </si>
  <si>
    <t>(JPM) 2/$110-$115 call spread</t>
  </si>
  <si>
    <t>(BAC) 2/$28 calls</t>
  </si>
  <si>
    <t>(FCX) 2/$21 call spread</t>
  </si>
  <si>
    <t>(TSLA) 3/$600 calls</t>
  </si>
  <si>
    <t>(GS) 2/$240-$250 call spread</t>
  </si>
  <si>
    <t>(KO) 2/$44 call spread</t>
  </si>
  <si>
    <t>commodities</t>
  </si>
  <si>
    <t>(XME) 3/$31-$34 call spread</t>
  </si>
  <si>
    <t>(TLT) 3/$150 puts</t>
  </si>
  <si>
    <t>(DIS) 4/$100-$110 call spread</t>
  </si>
  <si>
    <t>(DIS) 3/$170-$180 call spread</t>
  </si>
  <si>
    <t>(TLT) 3/$146-$149 put spread</t>
  </si>
  <si>
    <t>(SPY) 3/$405-$410 put spread</t>
  </si>
  <si>
    <t>(SPY) 3/$400-$405 put spread</t>
  </si>
  <si>
    <t>(JPM) 3/$135-$140 call spread</t>
  </si>
  <si>
    <t>(TSLA) 3/$400-$450 call spread</t>
  </si>
  <si>
    <t>(FCX) 3/$28-$31 call spread</t>
  </si>
  <si>
    <t>(QQQ) 3/$325-$330 put spread</t>
  </si>
  <si>
    <t>(QQQ) 4/$340-$345 put spread</t>
  </si>
  <si>
    <t>(BRKB) 3/$230-$235 call spread</t>
  </si>
  <si>
    <t>(QQQ) 3/$335-$340 put spread</t>
  </si>
  <si>
    <t>(TSLA) 4/$450-$500 call spread</t>
  </si>
  <si>
    <t>(TLT) 4/$142-$145 put spread</t>
  </si>
  <si>
    <t>(TLT) 4/$127-$130 call spread</t>
  </si>
  <si>
    <t>(V) 5/$195-$205 call spread</t>
  </si>
  <si>
    <t>(JPM) 5/$135-$140 call spread</t>
  </si>
  <si>
    <t>(MSFT) 5/$220-$230 call spread</t>
  </si>
  <si>
    <t>(TLT) 5/$143-$146 put spread</t>
  </si>
  <si>
    <t>(TLT) 5/$144-$147 put spread</t>
  </si>
  <si>
    <t>(TLT) 4/$142-$145 puts spread</t>
  </si>
  <si>
    <t>(TLT) 5/$145-$148 put spread</t>
  </si>
  <si>
    <t>(FCX) 5/$30-$33 call spread</t>
  </si>
  <si>
    <t>(GS) 5/$310-$320 call spread</t>
  </si>
  <si>
    <t>(UNP) 5/$200 calls</t>
  </si>
  <si>
    <t>(MSFT) 5/$230-$240 call spread</t>
  </si>
  <si>
    <t>(DAL) 5/$40-$43 call spread</t>
  </si>
  <si>
    <t>(TLT) 6/$145-$148 put spread</t>
  </si>
  <si>
    <r>
      <t>(SPY) 5/$430-</t>
    </r>
    <r>
      <rPr>
        <u/>
        <sz val="24"/>
        <rFont val="Helvetica Neue (Body)"/>
      </rPr>
      <t>$</t>
    </r>
    <r>
      <rPr>
        <sz val="24"/>
        <rFont val="Helvetica Neue"/>
        <family val="2"/>
        <scheme val="minor"/>
      </rPr>
      <t>440 put spread</t>
    </r>
  </si>
  <si>
    <r>
      <t>(SPY) 5/$427-</t>
    </r>
    <r>
      <rPr>
        <u/>
        <sz val="24"/>
        <color theme="1"/>
        <rFont val="Helvetica Neue (Body)"/>
      </rPr>
      <t>$</t>
    </r>
    <r>
      <rPr>
        <sz val="24"/>
        <color theme="1"/>
        <rFont val="Helvetica Neue"/>
        <family val="2"/>
        <scheme val="minor"/>
      </rPr>
      <t>432 put spread</t>
    </r>
  </si>
  <si>
    <t>(SPY) 6/$375-$385 call spread</t>
  </si>
  <si>
    <t>(TLT) 6/$144 puts</t>
  </si>
  <si>
    <t>(GS) 6/$320-$330 call spread</t>
  </si>
  <si>
    <t>(BRKB) 6/$260-$270 calls spread</t>
  </si>
  <si>
    <t>(SPY) 6/$430-$440 puts spread</t>
  </si>
  <si>
    <t>(TLT) 7/$152-$155 puts spreD</t>
  </si>
  <si>
    <t>(JPM) 7/$140-$145 call spred</t>
  </si>
  <si>
    <t>(SPY) 8/$450 puts</t>
  </si>
  <si>
    <t>(V) 8/$220-$225 call spread</t>
  </si>
  <si>
    <t>(SPY) 8/$443-$448 put spread</t>
  </si>
  <si>
    <t>(TLT) 9/$158 puts</t>
  </si>
  <si>
    <t>(HOOD) 9/$35-$40 call spread</t>
  </si>
  <si>
    <t>(GS) 8/$355-$365 call spread</t>
  </si>
  <si>
    <t>(SPY) 9/$410 calls</t>
  </si>
  <si>
    <t>(TLT) 8/$157-$160 put spread</t>
  </si>
  <si>
    <t>(TLT) 8/$156-$159 puts</t>
  </si>
  <si>
    <t>(JPM) 8/$125-$135 call spread</t>
  </si>
  <si>
    <t>(DIS) 10/$165-$175 call spread</t>
  </si>
  <si>
    <t>(SPY) 10/$410-$420 call spread</t>
  </si>
  <si>
    <t>(GS) 10/$320-$330 call spread</t>
  </si>
  <si>
    <t>(BLK) 10/$770-$790 call spread</t>
  </si>
  <si>
    <t>(MS) 10/$85-$90 call spread</t>
  </si>
  <si>
    <t>(BRKB) 10/$255-$265 call spread</t>
  </si>
  <si>
    <t>(SPY) 10/$419 calls</t>
  </si>
  <si>
    <t>(TLT) 10/$137-$140 call spread</t>
  </si>
  <si>
    <t>(TLT) 10/$155-$158 put spread</t>
  </si>
  <si>
    <t>(GS) 11/$330-$350 call spread</t>
  </si>
  <si>
    <t>(TLT) 10/$154-$157 put spread</t>
  </si>
  <si>
    <t>(MS) 11/$85-$90 call spread</t>
  </si>
  <si>
    <t>(BAC) 11/$37-$40 call spread</t>
  </si>
  <si>
    <t>(C) 10/$62-$65 call spread</t>
  </si>
  <si>
    <t>(TLT) 11/$150-$153 put spread</t>
  </si>
  <si>
    <t>(ROM) 11/$105-$110 call spread</t>
  </si>
  <si>
    <t>(MS) 11/$95-$98 call spread</t>
  </si>
  <si>
    <t>(BRKB) 11/$275-$280 call spread</t>
  </si>
  <si>
    <t>(GS) 11/$385-$395 call spread</t>
  </si>
  <si>
    <t>(BAC) 11/$43-$46 call spread</t>
  </si>
  <si>
    <t>(BRKB) 11/$277.50-$282.50 call spread</t>
  </si>
  <si>
    <t>(TLT) 12/$152-$155 put spread</t>
  </si>
  <si>
    <t>(JPM) 12/$148-$152.50 call spread</t>
  </si>
  <si>
    <t>(GS) 12/$340-$360 call spread</t>
  </si>
  <si>
    <t>(BAC) 12/$39 calls-$42 call spread</t>
  </si>
  <si>
    <t>2022 realized</t>
  </si>
  <si>
    <t>2022 unrealized</t>
  </si>
  <si>
    <t>2010-2021 Performance</t>
  </si>
  <si>
    <t>2022 Trades</t>
  </si>
  <si>
    <t>(TLT) 2/$149-$152 put spread</t>
  </si>
  <si>
    <t>(SPY) 2/$480-$500 put spread</t>
  </si>
  <si>
    <t>(JPM) 2/$140 calls</t>
  </si>
  <si>
    <t>(SPY) 2/$477-$487 put spread</t>
  </si>
  <si>
    <t>(TLT) 2/$130-$133 call spread</t>
  </si>
  <si>
    <t>(TLT) 2/$147-$150 put spread</t>
  </si>
  <si>
    <t>(AAPL) 2/$180-$190 put spread</t>
  </si>
  <si>
    <t>2022 Year To date</t>
  </si>
  <si>
    <t>(SPY) 2/$380-$390 call spread</t>
  </si>
  <si>
    <t>(MSFT) 2/$240-$250 call spread</t>
  </si>
  <si>
    <t>(BRKB) 2/$270-$280 call spread</t>
  </si>
  <si>
    <t>(SPY) 2/$400-$410 call spread</t>
  </si>
  <si>
    <t>(AAPL) 2/$135-$140 call spread</t>
  </si>
  <si>
    <t>(SPY) 2/$465-$475 put spread</t>
  </si>
  <si>
    <t>(SPY) 3/$470-$480 put spread</t>
  </si>
  <si>
    <t>(TLT) 3/$150-$153 put spread</t>
  </si>
  <si>
    <t>(MSFT) 2/$340-$350 put spread</t>
  </si>
  <si>
    <t>(AMZN) 2/$3,400-$3500 put spread</t>
  </si>
  <si>
    <t>(TLT) 3/$127-$130 call spread</t>
  </si>
  <si>
    <t>(AAPL) 3/$150-$155 call spread</t>
  </si>
  <si>
    <t>(TLT) 3/$144-$147 put spread</t>
  </si>
  <si>
    <t>(TLT) 3/$145-$148 put spread</t>
  </si>
  <si>
    <t>(TSLA) 3/$550-$600 call spread</t>
  </si>
  <si>
    <t>(SPY) 4/$470-$480 put spread</t>
  </si>
  <si>
    <t>(TLT) 5/$110-$113 call spread</t>
  </si>
  <si>
    <t>(SPY) 5/$460-$470 put spread</t>
  </si>
  <si>
    <t>(TLT) 5/$127-$130 put spread</t>
  </si>
  <si>
    <t>(FCX) 5/$37-$40 Call spread</t>
  </si>
  <si>
    <t>(BRKB) 5/$300-$310 call spread</t>
  </si>
  <si>
    <t>(SPY) 5/$370-$380 call spread</t>
  </si>
  <si>
    <t>(TLT) 5/$128-$131 put spread</t>
  </si>
  <si>
    <t>(GLD) 5/$165-$170 call spread</t>
  </si>
  <si>
    <t>(CCJ) 5/$20-$23 call spread</t>
  </si>
  <si>
    <t>(SPY) 5/$365-$375 call spread</t>
  </si>
  <si>
    <t>(NVDA) 6/$120-$130 call spread</t>
  </si>
  <si>
    <t>(TLT) 6/$124-$127 put spread</t>
  </si>
  <si>
    <t>(BRKB) 6/$260-$270 call spread</t>
  </si>
  <si>
    <t>(V) 6/$150-$160 call spread</t>
  </si>
  <si>
    <t>(TLT) 5/$127-$130 puts spread</t>
  </si>
  <si>
    <t>(MSFT) 6/$200-$210 call spread</t>
  </si>
  <si>
    <t>(SPY) 6/$435-$445 put spread</t>
  </si>
  <si>
    <t>(AAPL) 6/$125-$135 call spread</t>
  </si>
  <si>
    <t>(AAPL) 6/$165-$175 put spread</t>
  </si>
  <si>
    <t>(AAPL) 6/$110-$120 calls spread</t>
  </si>
  <si>
    <t>(AAPL) 6/$155-$165 put spread</t>
  </si>
  <si>
    <t>(TLT) 7/$128-$131 put spread</t>
  </si>
  <si>
    <t>(NVDA) 7/$120-$130 call spread</t>
  </si>
  <si>
    <t>(TSLA) 7/$500-$550 call spread</t>
  </si>
  <si>
    <t>(SPY) 6/$4.40-$450 put spread</t>
  </si>
  <si>
    <t>(SPY) 6/$430-$440 put spread</t>
  </si>
  <si>
    <t>(SPY) 7/$410-$420 put spread</t>
  </si>
  <si>
    <t>(TSLA) 8/$500 puts</t>
  </si>
  <si>
    <t>(MSFT) 7/$200-$210 call sread</t>
  </si>
  <si>
    <t>(BRKB) 7/$220 call spread</t>
  </si>
  <si>
    <t>(TLT) 6/$119-$122 put spread</t>
  </si>
  <si>
    <t>(TSLA) 8/$900 calls</t>
  </si>
  <si>
    <t>(TLT) 9/$125-$128 put spread</t>
  </si>
  <si>
    <t>(SPY) 9/$445-$455 put spread</t>
  </si>
  <si>
    <t>(QQQ) 9/$350-$360 put spread</t>
  </si>
  <si>
    <t>(TLT) 8/$123-$126 put spread</t>
  </si>
  <si>
    <t>(MSFT) 9/$235 calls</t>
  </si>
  <si>
    <t>(TLT) 10/$98-$101 call spread</t>
  </si>
  <si>
    <t>(TSLA) 10/$230-$240 call spread</t>
  </si>
  <si>
    <t>(RIVN) 10/$25-$30 call spread</t>
  </si>
  <si>
    <t>(SPY) 10/$410-$420 put spread</t>
  </si>
  <si>
    <t>(FCX) 10/$20-$23 call spread</t>
  </si>
  <si>
    <t>(SPY) 10/$320-$330 call spread</t>
  </si>
  <si>
    <t>(TLT) 10/$113-$116 put SPREAD</t>
  </si>
  <si>
    <t>(AAPL) 10/$165-$175 put spread</t>
  </si>
  <si>
    <t>(TLT) 10/$113 puts</t>
  </si>
  <si>
    <t>(NVDA) 10/$95-$100 call spread</t>
  </si>
  <si>
    <t>(BRKB) 10/$220-$230 call spread</t>
  </si>
  <si>
    <t>(SPY) 10/$385-$395 put spread</t>
  </si>
  <si>
    <t>(TSLA) 10/$200-$210 call spread</t>
  </si>
  <si>
    <t>(PANW) 10/$130-$140 call spread</t>
  </si>
  <si>
    <t>(SPY) 10/$380-$400 put spread</t>
  </si>
  <si>
    <t>(V) 10/$160-$170 call spread</t>
  </si>
  <si>
    <t>(MS) 10/$67.50-$72.50 call spread</t>
  </si>
  <si>
    <t>(JPM) 10/$95-$100 call spread</t>
  </si>
  <si>
    <t>(TSLA) 10/$170-$180 call spread</t>
  </si>
  <si>
    <t>NO POSITIONS</t>
  </si>
  <si>
    <t>November Month to Date</t>
  </si>
  <si>
    <t>(SPY) 11/$400-$410 put spread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</si>
</sst>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0.0%"/>
    <numFmt numFmtId="167" formatCode="mmmm&quot; &quot;d&quot;, &quot;yyyy"/>
    <numFmt numFmtId="168" formatCode="&quot; &quot;[$$-409]* #,##0.00&quot; &quot;;&quot; &quot;[$$-409]* \(#,##0.00\);&quot; &quot;[$$-409]* &quot;-&quot;??&quot; &quot;"/>
    <numFmt numFmtId="169" formatCode="dddd&quot;, &quot;mmmm&quot; &quot;dd&quot;, &quot;yyyy"/>
    <numFmt numFmtId="170" formatCode="[$$-409]#,##0.00&quot; &quot;;\([$$-409]#,##0.00\)"/>
    <numFmt numFmtId="171" formatCode="[$$-409]#,##0.00"/>
    <numFmt numFmtId="172" formatCode="&quot;$&quot;#,##0.00"/>
  </numFmts>
  <fonts count="31" x14ac:knownFonts="1">
    <font>
      <sz val="11"/>
      <color indexed="8"/>
      <name val="Calibri"/>
    </font>
    <font>
      <b/>
      <sz val="24"/>
      <color indexed="8"/>
      <name val="Helvetica"/>
      <family val="2"/>
    </font>
    <font>
      <sz val="24"/>
      <color indexed="8"/>
      <name val="Calibri"/>
      <family val="2"/>
    </font>
    <font>
      <b/>
      <u/>
      <sz val="24"/>
      <color indexed="8"/>
      <name val="Helvetica"/>
      <family val="2"/>
    </font>
    <font>
      <sz val="20"/>
      <color indexed="8"/>
      <name val="Calibri"/>
      <family val="2"/>
    </font>
    <font>
      <b/>
      <sz val="20"/>
      <color indexed="8"/>
      <name val="Helvetica"/>
      <family val="2"/>
    </font>
    <font>
      <sz val="24"/>
      <color indexed="11"/>
      <name val="Calibri"/>
      <family val="2"/>
    </font>
    <font>
      <b/>
      <sz val="28"/>
      <color indexed="8"/>
      <name val="Helvetica"/>
      <family val="2"/>
    </font>
    <font>
      <u/>
      <sz val="24"/>
      <color indexed="8"/>
      <name val="Calibri"/>
      <family val="2"/>
    </font>
    <font>
      <b/>
      <sz val="16"/>
      <color indexed="8"/>
      <name val="Helvetica"/>
      <family val="2"/>
    </font>
    <font>
      <sz val="18"/>
      <color indexed="8"/>
      <name val="Calibri"/>
      <family val="2"/>
    </font>
    <font>
      <sz val="24"/>
      <color theme="1"/>
      <name val="Calibri"/>
      <family val="2"/>
    </font>
    <font>
      <sz val="11"/>
      <color indexed="8"/>
      <name val="Calibri"/>
      <family val="2"/>
    </font>
    <font>
      <sz val="24"/>
      <name val="Helvetica Neue"/>
      <family val="2"/>
      <scheme val="minor"/>
    </font>
    <font>
      <sz val="24"/>
      <name val="Calibri"/>
      <family val="2"/>
    </font>
    <font>
      <sz val="11"/>
      <color indexed="8"/>
      <name val="Calibri"/>
      <family val="2"/>
    </font>
    <font>
      <sz val="24"/>
      <color rgb="FFFF0000"/>
      <name val="Calibri"/>
      <family val="2"/>
    </font>
    <font>
      <b/>
      <sz val="28"/>
      <name val="Helvetica Neue"/>
      <family val="2"/>
      <scheme val="minor"/>
    </font>
    <font>
      <sz val="24"/>
      <color theme="1"/>
      <name val="Helvetica Neue"/>
      <family val="2"/>
      <scheme val="minor"/>
    </font>
    <font>
      <b/>
      <sz val="26"/>
      <color indexed="8"/>
      <name val="Helvetica"/>
      <family val="2"/>
    </font>
    <font>
      <u/>
      <sz val="24"/>
      <name val="Helvetica Neue (Body)"/>
    </font>
    <font>
      <u/>
      <sz val="24"/>
      <color theme="1"/>
      <name val="Helvetica Neue (Body)"/>
    </font>
    <font>
      <sz val="24"/>
      <color indexed="8"/>
      <name val="Helvetica Neue"/>
      <family val="2"/>
    </font>
    <font>
      <sz val="24"/>
      <color rgb="FF002060"/>
      <name val="Calibri"/>
      <family val="2"/>
    </font>
    <font>
      <b/>
      <sz val="28"/>
      <color indexed="8"/>
      <name val="Helvetica Neue"/>
      <family val="2"/>
    </font>
    <font>
      <sz val="24"/>
      <color rgb="FF000000"/>
      <name val="Helvetica Neue"/>
      <family val="2"/>
    </font>
    <font>
      <sz val="24"/>
      <color rgb="FF000000"/>
      <name val="Calibri"/>
      <family val="2"/>
    </font>
    <font>
      <b/>
      <u/>
      <sz val="26"/>
      <color indexed="8"/>
      <name val="Helvetica"/>
      <family val="2"/>
    </font>
    <font>
      <b/>
      <sz val="11"/>
      <color indexed="8"/>
      <name val="Calibri"/>
      <family val="2"/>
    </font>
    <font>
      <b/>
      <sz val="26"/>
      <color theme="1"/>
      <name val="Helvetica"/>
      <family val="2"/>
    </font>
    <font>
      <b/>
      <u/>
      <sz val="26"/>
      <color theme="1"/>
      <name val="Helvetica"/>
      <family val="2"/>
    </font>
  </fonts>
  <fills count="5">
    <fill>
      <patternFill patternType="none"/>
    </fill>
    <fill>
      <patternFill patternType="gray125"/>
    </fill>
    <fill>
      <patternFill patternType="solid">
        <fgColor indexed="10"/>
        <bgColor auto="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</fills>
  <borders count="12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9"/>
      </left>
      <right/>
      <top style="thin">
        <color indexed="9"/>
      </top>
      <bottom/>
      <diagonal/>
    </border>
    <border>
      <left/>
      <right/>
      <top/>
      <bottom/>
      <diagonal/>
    </border>
    <border>
      <left/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/>
      <diagonal/>
    </border>
    <border>
      <left/>
      <right style="thin">
        <color indexed="9"/>
      </right>
      <top style="thin">
        <color indexed="9"/>
      </top>
      <bottom/>
      <diagonal/>
    </border>
    <border>
      <left/>
      <right style="thin">
        <color indexed="9"/>
      </right>
      <top/>
      <bottom style="thin">
        <color indexed="9"/>
      </bottom>
      <diagonal/>
    </border>
  </borders>
  <cellStyleXfs count="3">
    <xf numFmtId="0" fontId="0" fillId="0" borderId="0" applyNumberFormat="0" applyFill="0" applyBorder="0" applyProtection="0"/>
    <xf numFmtId="9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128">
    <xf numFmtId="0" fontId="0" fillId="0" borderId="0" xfId="0"/>
    <xf numFmtId="0" fontId="0" fillId="0" borderId="0" xfId="0" applyNumberFormat="1"/>
    <xf numFmtId="0" fontId="0" fillId="0" borderId="1" xfId="0" applyNumberFormat="1" applyBorder="1"/>
    <xf numFmtId="0" fontId="1" fillId="0" borderId="1" xfId="0" applyFont="1" applyBorder="1"/>
    <xf numFmtId="14" fontId="1" fillId="0" borderId="1" xfId="0" applyNumberFormat="1" applyFont="1" applyBorder="1" applyAlignment="1">
      <alignment horizontal="center"/>
    </xf>
    <xf numFmtId="49" fontId="1" fillId="0" borderId="1" xfId="0" applyNumberFormat="1" applyFont="1" applyBorder="1"/>
    <xf numFmtId="0" fontId="2" fillId="0" borderId="1" xfId="0" applyFont="1" applyBorder="1"/>
    <xf numFmtId="10" fontId="2" fillId="0" borderId="1" xfId="0" applyNumberFormat="1" applyFont="1" applyBorder="1"/>
    <xf numFmtId="166" fontId="2" fillId="0" borderId="1" xfId="0" applyNumberFormat="1" applyFont="1" applyBorder="1"/>
    <xf numFmtId="9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168" fontId="2" fillId="0" borderId="1" xfId="0" applyNumberFormat="1" applyFont="1" applyBorder="1"/>
    <xf numFmtId="49" fontId="2" fillId="0" borderId="1" xfId="0" applyNumberFormat="1" applyFont="1" applyBorder="1"/>
    <xf numFmtId="14" fontId="1" fillId="0" borderId="1" xfId="0" applyNumberFormat="1" applyFont="1" applyBorder="1"/>
    <xf numFmtId="168" fontId="1" fillId="0" borderId="1" xfId="0" applyNumberFormat="1" applyFont="1" applyBorder="1"/>
    <xf numFmtId="169" fontId="1" fillId="0" borderId="1" xfId="0" applyNumberFormat="1" applyFont="1" applyBorder="1"/>
    <xf numFmtId="49" fontId="3" fillId="0" borderId="1" xfId="0" applyNumberFormat="1" applyFont="1" applyBorder="1"/>
    <xf numFmtId="0" fontId="3" fillId="0" borderId="1" xfId="0" applyFont="1" applyBorder="1"/>
    <xf numFmtId="4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/>
    <xf numFmtId="10" fontId="2" fillId="0" borderId="1" xfId="0" applyNumberFormat="1" applyFont="1" applyBorder="1" applyAlignment="1">
      <alignment horizontal="center"/>
    </xf>
    <xf numFmtId="10" fontId="1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10" fontId="1" fillId="0" borderId="1" xfId="0" applyNumberFormat="1" applyFont="1" applyBorder="1" applyAlignment="1">
      <alignment horizontal="left"/>
    </xf>
    <xf numFmtId="0" fontId="4" fillId="2" borderId="1" xfId="0" applyNumberFormat="1" applyFont="1" applyFill="1" applyBorder="1"/>
    <xf numFmtId="14" fontId="5" fillId="0" borderId="1" xfId="0" applyNumberFormat="1" applyFont="1" applyBorder="1"/>
    <xf numFmtId="0" fontId="5" fillId="0" borderId="1" xfId="0" applyFont="1" applyBorder="1"/>
    <xf numFmtId="168" fontId="5" fillId="0" borderId="1" xfId="0" applyNumberFormat="1" applyFont="1" applyBorder="1"/>
    <xf numFmtId="168" fontId="0" fillId="0" borderId="1" xfId="0" applyNumberFormat="1" applyBorder="1"/>
    <xf numFmtId="10" fontId="0" fillId="0" borderId="1" xfId="0" applyNumberFormat="1" applyBorder="1"/>
    <xf numFmtId="166" fontId="0" fillId="0" borderId="1" xfId="0" applyNumberFormat="1" applyBorder="1"/>
    <xf numFmtId="9" fontId="0" fillId="0" borderId="1" xfId="0" applyNumberFormat="1" applyBorder="1"/>
    <xf numFmtId="0" fontId="0" fillId="0" borderId="1" xfId="0" applyBorder="1"/>
    <xf numFmtId="10" fontId="5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68" fontId="1" fillId="0" borderId="1" xfId="0" applyNumberFormat="1" applyFont="1" applyBorder="1" applyAlignment="1">
      <alignment horizontal="center"/>
    </xf>
    <xf numFmtId="166" fontId="1" fillId="0" borderId="1" xfId="0" applyNumberFormat="1" applyFont="1" applyBorder="1" applyAlignment="1">
      <alignment horizontal="center"/>
    </xf>
    <xf numFmtId="9" fontId="1" fillId="0" borderId="1" xfId="0" applyNumberFormat="1" applyFont="1" applyBorder="1" applyAlignment="1">
      <alignment horizontal="center"/>
    </xf>
    <xf numFmtId="14" fontId="2" fillId="0" borderId="1" xfId="0" applyNumberFormat="1" applyFont="1" applyBorder="1"/>
    <xf numFmtId="0" fontId="0" fillId="2" borderId="1" xfId="0" applyNumberFormat="1" applyFill="1" applyBorder="1"/>
    <xf numFmtId="170" fontId="2" fillId="0" borderId="1" xfId="0" applyNumberFormat="1" applyFont="1" applyBorder="1"/>
    <xf numFmtId="171" fontId="2" fillId="0" borderId="3" xfId="0" applyNumberFormat="1" applyFont="1" applyBorder="1"/>
    <xf numFmtId="171" fontId="6" fillId="0" borderId="4" xfId="0" applyNumberFormat="1" applyFont="1" applyBorder="1"/>
    <xf numFmtId="10" fontId="2" fillId="0" borderId="5" xfId="0" applyNumberFormat="1" applyFont="1" applyBorder="1"/>
    <xf numFmtId="10" fontId="6" fillId="0" borderId="1" xfId="0" applyNumberFormat="1" applyFont="1" applyBorder="1"/>
    <xf numFmtId="170" fontId="2" fillId="0" borderId="6" xfId="0" applyNumberFormat="1" applyFont="1" applyBorder="1"/>
    <xf numFmtId="171" fontId="2" fillId="0" borderId="4" xfId="0" applyNumberFormat="1" applyFont="1" applyBorder="1"/>
    <xf numFmtId="0" fontId="2" fillId="0" borderId="1" xfId="0" applyNumberFormat="1" applyFont="1" applyBorder="1"/>
    <xf numFmtId="0" fontId="2" fillId="2" borderId="1" xfId="0" applyNumberFormat="1" applyFont="1" applyFill="1" applyBorder="1"/>
    <xf numFmtId="14" fontId="0" fillId="0" borderId="1" xfId="0" applyNumberFormat="1" applyBorder="1"/>
    <xf numFmtId="170" fontId="0" fillId="0" borderId="6" xfId="0" applyNumberFormat="1" applyBorder="1"/>
    <xf numFmtId="171" fontId="0" fillId="0" borderId="4" xfId="0" applyNumberFormat="1" applyBorder="1"/>
    <xf numFmtId="10" fontId="0" fillId="0" borderId="5" xfId="0" applyNumberFormat="1" applyBorder="1"/>
    <xf numFmtId="171" fontId="2" fillId="0" borderId="7" xfId="0" applyNumberFormat="1" applyFont="1" applyBorder="1"/>
    <xf numFmtId="0" fontId="2" fillId="0" borderId="8" xfId="0" applyFont="1" applyBorder="1"/>
    <xf numFmtId="168" fontId="2" fillId="0" borderId="2" xfId="0" applyNumberFormat="1" applyFont="1" applyBorder="1"/>
    <xf numFmtId="171" fontId="2" fillId="0" borderId="6" xfId="0" applyNumberFormat="1" applyFont="1" applyBorder="1"/>
    <xf numFmtId="49" fontId="7" fillId="0" borderId="1" xfId="0" applyNumberFormat="1" applyFont="1" applyBorder="1" applyAlignment="1">
      <alignment horizontal="center"/>
    </xf>
    <xf numFmtId="171" fontId="2" fillId="0" borderId="9" xfId="0" applyNumberFormat="1" applyFont="1" applyBorder="1"/>
    <xf numFmtId="10" fontId="2" fillId="0" borderId="10" xfId="0" applyNumberFormat="1" applyFont="1" applyBorder="1"/>
    <xf numFmtId="10" fontId="2" fillId="0" borderId="4" xfId="0" applyNumberFormat="1" applyFont="1" applyBorder="1"/>
    <xf numFmtId="10" fontId="2" fillId="0" borderId="11" xfId="0" applyNumberFormat="1" applyFont="1" applyBorder="1"/>
    <xf numFmtId="168" fontId="2" fillId="0" borderId="8" xfId="0" applyNumberFormat="1" applyFont="1" applyBorder="1"/>
    <xf numFmtId="0" fontId="3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0" fontId="8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10" fontId="10" fillId="0" borderId="1" xfId="0" applyNumberFormat="1" applyFont="1" applyBorder="1" applyAlignment="1">
      <alignment horizontal="center"/>
    </xf>
    <xf numFmtId="171" fontId="11" fillId="3" borderId="4" xfId="0" applyNumberFormat="1" applyFont="1" applyFill="1" applyBorder="1"/>
    <xf numFmtId="14" fontId="13" fillId="0" borderId="0" xfId="0" applyNumberFormat="1" applyFont="1"/>
    <xf numFmtId="14" fontId="13" fillId="0" borderId="0" xfId="0" applyNumberFormat="1" applyFont="1" applyAlignment="1">
      <alignment horizontal="center"/>
    </xf>
    <xf numFmtId="0" fontId="13" fillId="0" borderId="0" xfId="0" applyFont="1"/>
    <xf numFmtId="164" fontId="13" fillId="0" borderId="0" xfId="0" applyNumberFormat="1" applyFont="1"/>
    <xf numFmtId="172" fontId="11" fillId="3" borderId="0" xfId="0" applyNumberFormat="1" applyFont="1" applyFill="1"/>
    <xf numFmtId="10" fontId="14" fillId="0" borderId="0" xfId="1" applyNumberFormat="1" applyFont="1"/>
    <xf numFmtId="166" fontId="13" fillId="0" borderId="0" xfId="0" applyNumberFormat="1" applyFont="1"/>
    <xf numFmtId="9" fontId="13" fillId="0" borderId="0" xfId="0" applyNumberFormat="1" applyFont="1"/>
    <xf numFmtId="10" fontId="14" fillId="0" borderId="0" xfId="0" applyNumberFormat="1" applyFont="1"/>
    <xf numFmtId="172" fontId="11" fillId="3" borderId="0" xfId="2" applyNumberFormat="1" applyFont="1" applyFill="1"/>
    <xf numFmtId="10" fontId="6" fillId="0" borderId="4" xfId="0" applyNumberFormat="1" applyFont="1" applyBorder="1"/>
    <xf numFmtId="14" fontId="17" fillId="0" borderId="0" xfId="0" applyNumberFormat="1" applyFont="1" applyAlignment="1">
      <alignment horizontal="center"/>
    </xf>
    <xf numFmtId="0" fontId="18" fillId="0" borderId="0" xfId="0" applyFont="1"/>
    <xf numFmtId="49" fontId="19" fillId="0" borderId="1" xfId="0" applyNumberFormat="1" applyFont="1" applyBorder="1" applyAlignment="1">
      <alignment horizontal="center"/>
    </xf>
    <xf numFmtId="10" fontId="19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172" fontId="11" fillId="4" borderId="4" xfId="2" applyNumberFormat="1" applyFont="1" applyFill="1" applyBorder="1"/>
    <xf numFmtId="14" fontId="18" fillId="0" borderId="0" xfId="0" applyNumberFormat="1" applyFont="1"/>
    <xf numFmtId="14" fontId="18" fillId="0" borderId="0" xfId="0" applyNumberFormat="1" applyFont="1" applyAlignment="1">
      <alignment horizontal="center"/>
    </xf>
    <xf numFmtId="164" fontId="18" fillId="0" borderId="0" xfId="0" applyNumberFormat="1" applyFont="1"/>
    <xf numFmtId="10" fontId="11" fillId="0" borderId="0" xfId="1" applyNumberFormat="1" applyFont="1"/>
    <xf numFmtId="166" fontId="18" fillId="0" borderId="0" xfId="0" applyNumberFormat="1" applyFont="1"/>
    <xf numFmtId="9" fontId="18" fillId="0" borderId="0" xfId="0" applyNumberFormat="1" applyFont="1"/>
    <xf numFmtId="10" fontId="11" fillId="0" borderId="0" xfId="0" applyNumberFormat="1" applyFont="1"/>
    <xf numFmtId="14" fontId="22" fillId="0" borderId="0" xfId="0" applyNumberFormat="1" applyFont="1"/>
    <xf numFmtId="0" fontId="22" fillId="0" borderId="0" xfId="0" applyFont="1"/>
    <xf numFmtId="10" fontId="2" fillId="0" borderId="0" xfId="0" applyNumberFormat="1" applyFont="1"/>
    <xf numFmtId="10" fontId="22" fillId="0" borderId="0" xfId="0" applyNumberFormat="1" applyFont="1"/>
    <xf numFmtId="9" fontId="22" fillId="0" borderId="0" xfId="0" applyNumberFormat="1" applyFont="1"/>
    <xf numFmtId="172" fontId="22" fillId="0" borderId="0" xfId="0" applyNumberFormat="1" applyFont="1"/>
    <xf numFmtId="164" fontId="11" fillId="0" borderId="0" xfId="0" applyNumberFormat="1" applyFont="1"/>
    <xf numFmtId="10" fontId="16" fillId="0" borderId="0" xfId="0" applyNumberFormat="1" applyFont="1"/>
    <xf numFmtId="0" fontId="2" fillId="0" borderId="0" xfId="0" applyFont="1"/>
    <xf numFmtId="172" fontId="23" fillId="3" borderId="0" xfId="0" applyNumberFormat="1" applyFont="1" applyFill="1"/>
    <xf numFmtId="14" fontId="22" fillId="0" borderId="0" xfId="0" applyNumberFormat="1" applyFont="1" applyAlignment="1">
      <alignment horizontal="center"/>
    </xf>
    <xf numFmtId="14" fontId="22" fillId="0" borderId="0" xfId="0" applyNumberFormat="1" applyFont="1" applyAlignment="1">
      <alignment horizontal="right"/>
    </xf>
    <xf numFmtId="16" fontId="22" fillId="0" borderId="0" xfId="0" applyNumberFormat="1" applyFont="1"/>
    <xf numFmtId="172" fontId="11" fillId="4" borderId="4" xfId="0" applyNumberFormat="1" applyFont="1" applyFill="1" applyBorder="1"/>
    <xf numFmtId="14" fontId="24" fillId="0" borderId="0" xfId="0" applyNumberFormat="1" applyFont="1"/>
    <xf numFmtId="14" fontId="25" fillId="0" borderId="4" xfId="0" applyNumberFormat="1" applyFont="1" applyBorder="1"/>
    <xf numFmtId="0" fontId="25" fillId="0" borderId="4" xfId="0" applyFont="1" applyBorder="1"/>
    <xf numFmtId="172" fontId="25" fillId="0" borderId="4" xfId="0" applyNumberFormat="1" applyFont="1" applyBorder="1"/>
    <xf numFmtId="164" fontId="26" fillId="0" borderId="4" xfId="0" applyNumberFormat="1" applyFont="1" applyBorder="1"/>
    <xf numFmtId="10" fontId="25" fillId="0" borderId="4" xfId="0" applyNumberFormat="1" applyFont="1" applyBorder="1"/>
    <xf numFmtId="9" fontId="25" fillId="0" borderId="4" xfId="0" applyNumberFormat="1" applyFont="1" applyBorder="1"/>
    <xf numFmtId="10" fontId="26" fillId="0" borderId="4" xfId="0" applyNumberFormat="1" applyFont="1" applyBorder="1"/>
    <xf numFmtId="16" fontId="25" fillId="0" borderId="4" xfId="0" applyNumberFormat="1" applyFont="1" applyBorder="1"/>
    <xf numFmtId="172" fontId="16" fillId="0" borderId="0" xfId="2" applyNumberFormat="1" applyFont="1" applyFill="1"/>
    <xf numFmtId="10" fontId="2" fillId="0" borderId="1" xfId="0" applyNumberFormat="1" applyFont="1" applyFill="1" applyBorder="1"/>
    <xf numFmtId="0" fontId="2" fillId="0" borderId="8" xfId="0" applyFont="1" applyFill="1" applyBorder="1"/>
    <xf numFmtId="0" fontId="2" fillId="0" borderId="2" xfId="0" applyFont="1" applyFill="1" applyBorder="1"/>
    <xf numFmtId="49" fontId="27" fillId="0" borderId="1" xfId="0" applyNumberFormat="1" applyFont="1" applyBorder="1" applyAlignment="1">
      <alignment horizontal="center"/>
    </xf>
    <xf numFmtId="167" fontId="1" fillId="0" borderId="1" xfId="0" applyNumberFormat="1" applyFont="1" applyBorder="1" applyAlignment="1">
      <alignment horizontal="center"/>
    </xf>
    <xf numFmtId="0" fontId="28" fillId="0" borderId="1" xfId="0" applyFont="1" applyBorder="1"/>
    <xf numFmtId="0" fontId="29" fillId="0" borderId="1" xfId="0" applyFont="1" applyBorder="1" applyAlignment="1">
      <alignment horizontal="left"/>
    </xf>
    <xf numFmtId="49" fontId="30" fillId="0" borderId="1" xfId="0" applyNumberFormat="1" applyFont="1" applyBorder="1" applyAlignment="1">
      <alignment horizontal="center"/>
    </xf>
    <xf numFmtId="49" fontId="29" fillId="0" borderId="1" xfId="0" applyNumberFormat="1" applyFont="1" applyBorder="1" applyAlignment="1">
      <alignment horizontal="center"/>
    </xf>
    <xf numFmtId="49" fontId="19" fillId="0" borderId="1" xfId="0" applyNumberFormat="1" applyFont="1" applyBorder="1" applyAlignment="1">
      <alignment horizontal="left"/>
    </xf>
  </cellXfs>
  <cellStyles count="3">
    <cellStyle name="Currency" xfId="2" builtinId="4"/>
    <cellStyle name="Normal" xfId="0" builtinId="0"/>
    <cellStyle name="Percent" xfId="1" builtinId="5"/>
  </cellStyles>
  <dxfs count="133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AAAAAA"/>
      <rgbColor rgb="FFFFFFFF"/>
      <rgbColor rgb="FFFF0000"/>
      <rgbColor rgb="FFFFFF00"/>
      <rgbColor rgb="FF878787"/>
      <rgbColor rgb="FF595959"/>
      <rgbColor rgb="FF4F81BD"/>
      <rgbColor rgb="FFC0504D"/>
      <rgbColor rgb="FF9BBB59"/>
      <rgbColor rgb="FF8064A2"/>
      <rgbColor rgb="FF4BACC6"/>
      <rgbColor rgb="FF628FC5"/>
      <rgbColor rgb="FFC86360"/>
      <rgbColor rgb="FFA6C46B"/>
      <rgbColor rgb="FF8E74AE"/>
      <rgbColor rgb="FF5EB6CD"/>
      <rgbColor rgb="FF7FB759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7A1E-874C-87C5-8CCC45728506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7A1E-874C-87C5-8CCC45728506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7A1E-874C-87C5-8CCC45728506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7A1E-874C-87C5-8CCC45728506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7A1E-874C-87C5-8CCC45728506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7A1E-874C-87C5-8CCC45728506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7A1E-874C-87C5-8CCC45728506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02BF-B541-AC7C-35D7C659C1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A0FC-834D-BA7C-72B36DA647BF}"/>
              </c:ext>
            </c:extLst>
          </c:dPt>
          <c:dPt>
            <c:idx val="9"/>
            <c:bubble3D val="0"/>
            <c:spPr>
              <a:solidFill>
                <a:schemeClr val="accent4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01FD-5649-A5A4-0FC24ACE2EAF}"/>
              </c:ext>
            </c:extLst>
          </c:dPt>
          <c:dPt>
            <c:idx val="10"/>
            <c:bubble3D val="0"/>
            <c:spPr>
              <a:solidFill>
                <a:schemeClr val="accent5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5-228E-8E4D-8304-9B5E2413949A}"/>
              </c:ext>
            </c:extLst>
          </c:dPt>
          <c:dPt>
            <c:idx val="11"/>
            <c:bubble3D val="0"/>
            <c:spPr>
              <a:solidFill>
                <a:schemeClr val="accent6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7-20ED-2E42-B51E-C96BA2ACB7EC}"/>
              </c:ext>
            </c:extLst>
          </c:dPt>
          <c:dPt>
            <c:idx val="12"/>
            <c:bubble3D val="0"/>
            <c:spPr>
              <a:solidFill>
                <a:schemeClr val="accent1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9-20ED-2E42-B51E-C96BA2ACB7EC}"/>
              </c:ext>
            </c:extLst>
          </c:dPt>
          <c:dPt>
            <c:idx val="13"/>
            <c:bubble3D val="0"/>
            <c:spPr>
              <a:solidFill>
                <a:schemeClr val="accent2">
                  <a:lumMod val="80000"/>
                  <a:lumOff val="2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B-20ED-2E42-B51E-C96BA2ACB7EC}"/>
              </c:ext>
            </c:extLst>
          </c:dPt>
          <c:val>
            <c:numRef>
              <c:f>Sheet1!$B$16:$B$19</c:f>
              <c:numCache>
                <c:formatCode>0.00%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39-CB4B-A402-B5B0DF2E5E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c:style val="2"/>
  <c:chart>
    <c:autoTitleDeleted val="1"/>
    <c:plotArea>
      <c:layout>
        <c:manualLayout>
          <c:layoutTarget val="inner"/>
          <c:xMode val="edge"/>
          <c:yMode val="edge"/>
          <c:x val="5.0000000000000001E-3"/>
          <c:y val="5.0000000000000001E-3"/>
          <c:w val="0.52455399999999996"/>
          <c:h val="0.98750000000000004"/>
        </c:manualLayout>
      </c:layout>
      <c:pieChart>
        <c:varyColors val="0"/>
        <c:ser>
          <c:idx val="0"/>
          <c:order val="0"/>
          <c:tx>
            <c:v/>
          </c:tx>
          <c:spPr>
            <a:solidFill>
              <a:srgbClr val="4F81BD"/>
            </a:solidFill>
            <a:ln w="12700" cap="flat">
              <a:noFill/>
              <a:miter lim="400000"/>
            </a:ln>
            <a:effectLst/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1-01F1-104F-AAD3-92B19F45A012}"/>
              </c:ext>
            </c:extLst>
          </c:dPt>
          <c:dPt>
            <c:idx val="1"/>
            <c:bubble3D val="0"/>
            <c:spPr>
              <a:solidFill>
                <a:srgbClr val="C0504D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3-01F1-104F-AAD3-92B19F45A012}"/>
              </c:ext>
            </c:extLst>
          </c:dPt>
          <c:dPt>
            <c:idx val="2"/>
            <c:bubble3D val="0"/>
            <c:spPr>
              <a:solidFill>
                <a:srgbClr val="9BBB59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5-01F1-104F-AAD3-92B19F45A012}"/>
              </c:ext>
            </c:extLst>
          </c:dPt>
          <c:dPt>
            <c:idx val="3"/>
            <c:bubble3D val="0"/>
            <c:spPr>
              <a:solidFill>
                <a:srgbClr val="8064A2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7-01F1-104F-AAD3-92B19F45A012}"/>
              </c:ext>
            </c:extLst>
          </c:dPt>
          <c:dPt>
            <c:idx val="4"/>
            <c:bubble3D val="0"/>
            <c:spPr>
              <a:solidFill>
                <a:srgbClr val="4BACC6"/>
              </a:solidFill>
              <a:ln w="12700" cap="flat">
                <a:noFill/>
                <a:miter lim="400000"/>
              </a:ln>
              <a:effectLst/>
            </c:spPr>
            <c:extLst>
              <c:ext xmlns:c16="http://schemas.microsoft.com/office/drawing/2014/chart" uri="{C3380CC4-5D6E-409C-BE32-E72D297353CC}">
                <c16:uniqueId val="{00000009-01F1-104F-AAD3-92B19F45A012}"/>
              </c:ext>
            </c:extLst>
          </c:dPt>
          <c:cat>
            <c:strRef>
              <c:f>Sheet2!$A$2:$A$6</c:f>
              <c:strCache>
                <c:ptCount val="5"/>
                <c:pt idx="0">
                  <c:v>equities (1)</c:v>
                </c:pt>
                <c:pt idx="1">
                  <c:v>bonds (2)</c:v>
                </c:pt>
                <c:pt idx="2">
                  <c:v>energy (3)</c:v>
                </c:pt>
                <c:pt idx="3">
                  <c:v>foreign currency (4)</c:v>
                </c:pt>
                <c:pt idx="4">
                  <c:v>precious metal (5)</c:v>
                </c:pt>
              </c:strCache>
            </c:strRef>
          </c:cat>
          <c:val>
            <c:numRef>
              <c:f>Sheet2!$B$2:$B$6</c:f>
              <c:numCache>
                <c:formatCode>0.00%</c:formatCode>
                <c:ptCount val="5"/>
                <c:pt idx="0">
                  <c:v>0.6</c:v>
                </c:pt>
                <c:pt idx="1">
                  <c:v>0.2</c:v>
                </c:pt>
                <c:pt idx="2">
                  <c:v>0.2</c:v>
                </c:pt>
                <c:pt idx="3">
                  <c:v>0.316</c:v>
                </c:pt>
                <c:pt idx="4">
                  <c:v>0.05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01F1-104F-AAD3-92B19F4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solidFill>
          <a:srgbClr val="FFFFFF"/>
        </a:solidFill>
        <a:ln w="12700" cap="flat">
          <a:noFill/>
          <a:miter lim="400000"/>
        </a:ln>
        <a:effectLst/>
      </c:spPr>
    </c:plotArea>
    <c:legend>
      <c:legendPos val="r"/>
      <c:layout>
        <c:manualLayout>
          <c:xMode val="edge"/>
          <c:yMode val="edge"/>
          <c:x val="0.73131800000000002"/>
          <c:y val="0.313274"/>
          <c:w val="0.26868199999999998"/>
          <c:h val="0.29697000000000001"/>
        </c:manualLayout>
      </c:layout>
      <c:overlay val="1"/>
      <c:spPr>
        <a:noFill/>
        <a:ln w="12700" cap="flat">
          <a:noFill/>
          <a:miter lim="400000"/>
        </a:ln>
        <a:effectLst/>
      </c:spPr>
      <c:txPr>
        <a:bodyPr rot="0"/>
        <a:lstStyle/>
        <a:p>
          <a:pPr>
            <a:defRPr sz="1000" b="0" i="0" u="none" strike="noStrike">
              <a:solidFill>
                <a:srgbClr val="000000"/>
              </a:solidFill>
              <a:latin typeface="Calibri"/>
            </a:defRPr>
          </a:pPr>
          <a:endParaRPr lang="en-US"/>
        </a:p>
      </c:txPr>
    </c:legend>
    <c:plotVisOnly val="1"/>
    <c:dispBlanksAs val="gap"/>
    <c:showDLblsOverMax val="1"/>
  </c:chart>
  <c:spPr>
    <a:solidFill>
      <a:srgbClr val="FFFFFF"/>
    </a:solidFill>
    <a:ln w="12700" cap="flat">
      <a:solidFill>
        <a:srgbClr val="888888"/>
      </a:solidFill>
      <a:prstDash val="solid"/>
      <a:miter lim="800000"/>
    </a:ln>
    <a:effectLst/>
  </c:sp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1315639</xdr:colOff>
      <xdr:row>8</xdr:row>
      <xdr:rowOff>166289</xdr:rowOff>
    </xdr:from>
    <xdr:to>
      <xdr:col>5</xdr:col>
      <xdr:colOff>0</xdr:colOff>
      <xdr:row>23</xdr:row>
      <xdr:rowOff>39687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7572EC3-36C8-598D-B965-A19E40A452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2051198</xdr:colOff>
      <xdr:row>12</xdr:row>
      <xdr:rowOff>58324</xdr:rowOff>
    </xdr:from>
    <xdr:to>
      <xdr:col>6</xdr:col>
      <xdr:colOff>420158</xdr:colOff>
      <xdr:row>27</xdr:row>
      <xdr:rowOff>2601</xdr:rowOff>
    </xdr:to>
    <xdr:graphicFrame macro="">
      <xdr:nvGraphicFramePr>
        <xdr:cNvPr id="4" name="Chart 1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 Theme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000FF"/>
      </a:hlink>
      <a:folHlink>
        <a:srgbClr val="FF00FF"/>
      </a:folHlink>
    </a:clrScheme>
    <a:fontScheme name="Office Them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 Them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chemeClr val="accent1"/>
          </a:solidFill>
          <a:prstDash val="solid"/>
          <a:miter lim="8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45719" tIns="45719" rIns="45719" bIns="45719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Calibri"/>
            <a:ea typeface="Calibri"/>
            <a:cs typeface="Calibri"/>
            <a:sym typeface="Calibri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U809"/>
  <sheetViews>
    <sheetView tabSelected="1" defaultGridColor="0" colorId="9" zoomScale="64" zoomScaleNormal="100" workbookViewId="0">
      <selection activeCell="C7" sqref="C7"/>
    </sheetView>
  </sheetViews>
  <sheetFormatPr baseColWidth="10" defaultColWidth="14.5" defaultRowHeight="15" customHeight="1" x14ac:dyDescent="0.2"/>
  <cols>
    <col min="1" max="1" width="68.1640625" style="1" customWidth="1"/>
    <col min="2" max="2" width="19.33203125" style="1" customWidth="1"/>
    <col min="3" max="3" width="68.5" style="1" customWidth="1"/>
    <col min="4" max="4" width="36" style="1" customWidth="1"/>
    <col min="5" max="5" width="22.83203125" style="1" customWidth="1"/>
    <col min="6" max="6" width="30.5" style="1" customWidth="1"/>
    <col min="7" max="7" width="23.5" style="1" customWidth="1"/>
    <col min="8" max="9" width="23.1640625" style="1" customWidth="1"/>
    <col min="10" max="10" width="20.1640625" style="1" customWidth="1"/>
    <col min="11" max="11" width="24" style="1" customWidth="1"/>
    <col min="12" max="12" width="24.5" style="1" customWidth="1"/>
    <col min="13" max="13" width="19.83203125" style="1" customWidth="1"/>
    <col min="14" max="14" width="33.5" style="1" customWidth="1"/>
    <col min="15" max="15" width="33" style="1" customWidth="1"/>
    <col min="16" max="16" width="20.5" style="1" customWidth="1"/>
    <col min="17" max="17" width="23.1640625" style="1" customWidth="1"/>
    <col min="18" max="36" width="8.5" style="1" customWidth="1"/>
    <col min="37" max="255" width="14.5" style="1" customWidth="1"/>
  </cols>
  <sheetData>
    <row r="1" spans="1:36" s="2" customFormat="1" ht="30.75" customHeight="1" x14ac:dyDescent="0.35">
      <c r="A1" s="3"/>
      <c r="B1" s="4"/>
      <c r="C1" s="3"/>
      <c r="D1" s="3"/>
      <c r="E1" s="3"/>
      <c r="F1" s="5" t="s">
        <v>0</v>
      </c>
      <c r="G1" s="5" t="s">
        <v>1</v>
      </c>
      <c r="H1" s="6"/>
      <c r="I1" s="7"/>
      <c r="J1" s="7"/>
      <c r="K1" s="8"/>
      <c r="L1" s="9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</row>
    <row r="2" spans="1:36" s="2" customFormat="1" ht="30.75" customHeight="1" x14ac:dyDescent="0.35">
      <c r="A2" s="5"/>
      <c r="B2" s="4"/>
      <c r="C2" s="122">
        <v>44875</v>
      </c>
      <c r="D2" s="10" t="s">
        <v>2</v>
      </c>
      <c r="E2" s="3"/>
      <c r="F2" s="5" t="s">
        <v>3</v>
      </c>
      <c r="G2" s="11"/>
      <c r="H2" s="6"/>
      <c r="I2" s="7"/>
      <c r="J2" s="7"/>
      <c r="K2" s="8"/>
      <c r="L2" s="9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2" customFormat="1" ht="30.75" customHeight="1" x14ac:dyDescent="0.35">
      <c r="A3" s="12" t="s">
        <v>4</v>
      </c>
      <c r="B3" s="4"/>
      <c r="C3" s="4"/>
      <c r="D3" s="13"/>
      <c r="E3" s="3"/>
      <c r="F3" s="14"/>
      <c r="G3" s="11"/>
      <c r="H3" s="6"/>
      <c r="I3" s="7"/>
      <c r="J3" s="7"/>
      <c r="K3" s="8"/>
      <c r="L3" s="9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2" customFormat="1" ht="30.75" customHeight="1" x14ac:dyDescent="0.35">
      <c r="A4" s="3"/>
      <c r="B4" s="4" t="s">
        <v>234</v>
      </c>
      <c r="C4" s="15"/>
      <c r="D4" s="13"/>
      <c r="E4" s="3"/>
      <c r="F4" s="14"/>
      <c r="G4" s="16" t="s">
        <v>5</v>
      </c>
      <c r="H4" s="17"/>
      <c r="I4" s="7"/>
      <c r="J4" s="7"/>
      <c r="K4" s="8"/>
      <c r="L4" s="9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</row>
    <row r="5" spans="1:36" s="2" customFormat="1" ht="30.75" customHeight="1" x14ac:dyDescent="0.35">
      <c r="A5" s="18" t="s">
        <v>6</v>
      </c>
      <c r="B5" s="19"/>
      <c r="C5" s="6"/>
      <c r="D5" s="6"/>
      <c r="E5" s="6"/>
      <c r="F5" s="7">
        <v>5.1256000000000004</v>
      </c>
      <c r="G5" s="5" t="s">
        <v>368</v>
      </c>
      <c r="H5" s="6"/>
      <c r="I5" s="7"/>
      <c r="J5" s="7"/>
      <c r="K5" s="8"/>
      <c r="L5" s="9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  <c r="AE5" s="6"/>
      <c r="AF5" s="6"/>
      <c r="AG5" s="6"/>
      <c r="AH5" s="6"/>
      <c r="AI5" s="6"/>
      <c r="AJ5" s="6"/>
    </row>
    <row r="6" spans="1:36" s="2" customFormat="1" ht="30.75" customHeight="1" x14ac:dyDescent="0.35">
      <c r="A6" s="18" t="s">
        <v>7</v>
      </c>
      <c r="B6" s="19"/>
      <c r="C6" s="6"/>
      <c r="D6" s="6"/>
      <c r="E6" s="6"/>
      <c r="F6" s="7">
        <f>SUM(N363:N662)</f>
        <v>0.77570000000000017</v>
      </c>
      <c r="G6" s="5" t="s">
        <v>366</v>
      </c>
      <c r="H6" s="3"/>
      <c r="I6" s="7"/>
      <c r="J6" s="7"/>
      <c r="K6" s="8"/>
      <c r="L6" s="9"/>
      <c r="M6" s="6"/>
      <c r="N6" s="7"/>
      <c r="O6" s="7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</row>
    <row r="7" spans="1:36" s="2" customFormat="1" ht="30.75" customHeight="1" x14ac:dyDescent="0.35">
      <c r="A7" s="18" t="s">
        <v>8</v>
      </c>
      <c r="B7" s="19"/>
      <c r="C7" s="6"/>
      <c r="D7" s="6"/>
      <c r="E7" s="6"/>
      <c r="F7" s="7">
        <f>SUM(J28:J42)</f>
        <v>0</v>
      </c>
      <c r="G7" s="5" t="s">
        <v>367</v>
      </c>
      <c r="H7" s="3"/>
      <c r="I7" s="7"/>
      <c r="J7" s="7"/>
      <c r="K7" s="8"/>
      <c r="L7" s="9"/>
      <c r="M7" s="6"/>
      <c r="N7" s="7"/>
      <c r="O7" s="7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6"/>
      <c r="AH7" s="6"/>
      <c r="AI7" s="6"/>
      <c r="AJ7" s="6"/>
    </row>
    <row r="8" spans="1:36" s="2" customFormat="1" ht="30.75" customHeight="1" x14ac:dyDescent="0.35">
      <c r="A8" s="18"/>
      <c r="B8" s="19"/>
      <c r="C8" s="6"/>
      <c r="D8" s="6"/>
      <c r="E8" s="6"/>
      <c r="F8" s="7"/>
      <c r="G8" s="5"/>
      <c r="H8" s="3"/>
      <c r="I8" s="7"/>
      <c r="J8" s="7"/>
      <c r="K8" s="8"/>
      <c r="L8" s="9"/>
      <c r="M8" s="6"/>
      <c r="N8" s="7"/>
      <c r="O8" s="7"/>
      <c r="P8" s="6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  <c r="AE8" s="6"/>
      <c r="AF8" s="6"/>
      <c r="AG8" s="6"/>
      <c r="AH8" s="6"/>
      <c r="AI8" s="6"/>
      <c r="AJ8" s="6"/>
    </row>
    <row r="9" spans="1:36" s="2" customFormat="1" ht="30.75" customHeight="1" x14ac:dyDescent="0.35">
      <c r="A9" s="18" t="s">
        <v>9</v>
      </c>
      <c r="B9" s="19"/>
      <c r="C9" s="6"/>
      <c r="D9" s="6"/>
      <c r="E9" s="6"/>
      <c r="F9" s="20">
        <f>SUM(F5:F7)</f>
        <v>5.9013000000000009</v>
      </c>
      <c r="G9" s="5" t="s">
        <v>10</v>
      </c>
      <c r="H9" s="3"/>
      <c r="I9" s="7"/>
      <c r="J9" s="7"/>
      <c r="K9" s="8"/>
      <c r="L9" s="9"/>
      <c r="M9" s="6"/>
      <c r="N9" s="20"/>
      <c r="O9" s="20"/>
      <c r="P9" s="6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  <c r="AE9" s="6"/>
      <c r="AF9" s="6"/>
      <c r="AG9" s="6"/>
      <c r="AH9" s="6"/>
      <c r="AI9" s="6"/>
      <c r="AJ9" s="6"/>
    </row>
    <row r="10" spans="1:36" s="2" customFormat="1" ht="30.75" customHeight="1" x14ac:dyDescent="0.35">
      <c r="A10" s="3"/>
      <c r="B10" s="19"/>
      <c r="C10" s="6"/>
      <c r="D10" s="6"/>
      <c r="E10" s="6"/>
      <c r="F10" s="6"/>
      <c r="G10" s="6"/>
      <c r="H10" s="6"/>
      <c r="I10" s="7"/>
      <c r="J10" s="7"/>
      <c r="K10" s="8"/>
      <c r="L10" s="9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</row>
    <row r="11" spans="1:36" s="2" customFormat="1" ht="30.75" customHeight="1" x14ac:dyDescent="0.35">
      <c r="A11" s="83" t="s">
        <v>11</v>
      </c>
      <c r="B11" s="84"/>
      <c r="C11" s="6"/>
      <c r="D11" s="6"/>
      <c r="E11" s="6"/>
      <c r="F11" s="20">
        <f>F9-587.93%</f>
        <v>2.200000000000113E-2</v>
      </c>
      <c r="G11" s="5" t="s">
        <v>451</v>
      </c>
      <c r="H11" s="3"/>
      <c r="I11" s="7"/>
      <c r="J11" s="7"/>
      <c r="K11" s="8"/>
      <c r="L11" s="9"/>
      <c r="M11" s="6"/>
      <c r="N11" s="20"/>
      <c r="O11" s="20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  <c r="AE11" s="6"/>
      <c r="AF11" s="6"/>
      <c r="AG11" s="6"/>
      <c r="AH11" s="6"/>
      <c r="AI11" s="6"/>
      <c r="AJ11" s="6"/>
    </row>
    <row r="12" spans="1:36" s="2" customFormat="1" ht="30.75" customHeight="1" x14ac:dyDescent="0.35">
      <c r="A12" s="85"/>
      <c r="B12" s="84"/>
      <c r="C12" s="6"/>
      <c r="D12" s="6"/>
      <c r="E12" s="6"/>
      <c r="F12" s="6"/>
      <c r="G12" s="6"/>
      <c r="H12" s="6"/>
      <c r="I12" s="7"/>
      <c r="J12" s="7"/>
      <c r="K12" s="8"/>
      <c r="L12" s="9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  <c r="AE12" s="6"/>
      <c r="AF12" s="6"/>
      <c r="AG12" s="6"/>
      <c r="AH12" s="6"/>
      <c r="AI12" s="6"/>
      <c r="AJ12" s="6"/>
    </row>
    <row r="13" spans="1:36" s="2" customFormat="1" ht="30.75" customHeight="1" x14ac:dyDescent="0.35">
      <c r="A13" s="121" t="s">
        <v>12</v>
      </c>
      <c r="B13" s="84">
        <v>0</v>
      </c>
      <c r="C13" s="6"/>
      <c r="D13" s="6"/>
      <c r="E13" s="6"/>
      <c r="F13" s="20">
        <f>F6+F7</f>
        <v>0.77570000000000017</v>
      </c>
      <c r="G13" s="5" t="s">
        <v>377</v>
      </c>
      <c r="H13" s="3"/>
      <c r="I13" s="7"/>
      <c r="J13" s="7"/>
      <c r="K13" s="8"/>
      <c r="L13" s="9"/>
      <c r="M13" s="6"/>
      <c r="N13" s="20"/>
      <c r="O13" s="20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  <c r="AE13" s="6"/>
      <c r="AF13" s="6"/>
      <c r="AG13" s="6"/>
      <c r="AH13" s="6"/>
      <c r="AI13" s="6"/>
      <c r="AJ13" s="6"/>
    </row>
    <row r="14" spans="1:36" s="2" customFormat="1" ht="30.75" customHeight="1" x14ac:dyDescent="0.35">
      <c r="A14" s="121"/>
      <c r="B14" s="84"/>
      <c r="C14" s="6"/>
      <c r="D14" s="6"/>
      <c r="E14" s="6"/>
      <c r="F14" s="20"/>
      <c r="G14" s="5"/>
      <c r="H14" s="3"/>
      <c r="I14" s="7"/>
      <c r="J14" s="7"/>
      <c r="K14" s="8"/>
      <c r="L14" s="9"/>
      <c r="M14" s="6"/>
      <c r="N14" s="20"/>
      <c r="O14" s="20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  <c r="AE14" s="6"/>
      <c r="AF14" s="6"/>
      <c r="AG14" s="6"/>
      <c r="AH14" s="6"/>
      <c r="AI14" s="6"/>
      <c r="AJ14" s="6"/>
    </row>
    <row r="15" spans="1:36" s="2" customFormat="1" ht="30.75" customHeight="1" x14ac:dyDescent="0.35">
      <c r="A15" s="83" t="s">
        <v>450</v>
      </c>
      <c r="B15" s="84"/>
      <c r="C15" s="6"/>
      <c r="D15" s="6"/>
      <c r="E15" s="6"/>
      <c r="F15" s="20"/>
      <c r="G15" s="5"/>
      <c r="H15" s="3"/>
      <c r="I15" s="7"/>
      <c r="J15" s="7"/>
      <c r="K15" s="8"/>
      <c r="L15" s="9"/>
      <c r="M15" s="6"/>
      <c r="N15" s="20"/>
      <c r="O15" s="20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</row>
    <row r="16" spans="1:36" s="2" customFormat="1" ht="30.75" customHeight="1" x14ac:dyDescent="0.35">
      <c r="A16" s="124"/>
      <c r="B16" s="84"/>
      <c r="C16" s="21"/>
      <c r="D16" s="22"/>
      <c r="E16" s="23"/>
      <c r="F16" s="21"/>
      <c r="G16" s="23"/>
      <c r="H16" s="21"/>
      <c r="I16" s="23"/>
      <c r="J16" s="23"/>
      <c r="K16" s="21"/>
      <c r="L16" s="23"/>
      <c r="M16" s="21"/>
      <c r="N16" s="23"/>
      <c r="O16" s="23"/>
      <c r="P16" s="21"/>
      <c r="Q16" s="23"/>
      <c r="R16" s="21"/>
      <c r="S16" s="23"/>
      <c r="T16" s="21"/>
      <c r="U16" s="23"/>
      <c r="V16" s="21"/>
      <c r="W16" s="23"/>
      <c r="X16" s="21"/>
      <c r="Y16" s="23"/>
      <c r="Z16" s="21"/>
      <c r="AA16" s="23"/>
      <c r="AB16" s="23"/>
      <c r="AC16" s="23"/>
      <c r="AD16" s="23"/>
      <c r="AE16" s="23"/>
      <c r="AF16" s="23"/>
      <c r="AG16" s="23"/>
      <c r="AH16" s="23"/>
      <c r="AI16" s="23"/>
      <c r="AJ16" s="23"/>
    </row>
    <row r="17" spans="1:36" s="2" customFormat="1" ht="30.75" customHeight="1" x14ac:dyDescent="0.35">
      <c r="A17" s="125" t="s">
        <v>16</v>
      </c>
      <c r="B17" s="84"/>
      <c r="C17" s="7"/>
      <c r="D17" s="24"/>
      <c r="E17" s="6"/>
      <c r="F17" s="21"/>
      <c r="G17" s="6"/>
      <c r="H17" s="21"/>
      <c r="I17" s="6"/>
      <c r="J17" s="6"/>
      <c r="K17" s="21"/>
      <c r="L17" s="6"/>
      <c r="M17" s="21"/>
      <c r="N17" s="6"/>
      <c r="O17" s="6"/>
      <c r="P17" s="21"/>
      <c r="Q17" s="6"/>
      <c r="R17" s="21"/>
      <c r="S17" s="6"/>
      <c r="T17" s="21"/>
      <c r="U17" s="6"/>
      <c r="V17" s="21"/>
      <c r="W17" s="6"/>
      <c r="X17" s="21"/>
      <c r="Y17" s="6"/>
      <c r="Z17" s="21"/>
      <c r="AA17" s="6"/>
      <c r="AB17" s="6"/>
      <c r="AC17" s="6"/>
      <c r="AD17" s="6"/>
      <c r="AE17" s="6"/>
      <c r="AF17" s="6"/>
      <c r="AG17" s="6"/>
      <c r="AH17" s="6"/>
      <c r="AI17" s="6"/>
      <c r="AJ17" s="6"/>
    </row>
    <row r="18" spans="1:36" s="2" customFormat="1" ht="30.75" customHeight="1" x14ac:dyDescent="0.35">
      <c r="A18" s="126"/>
      <c r="B18" s="84"/>
      <c r="C18" s="7"/>
      <c r="D18" s="24"/>
      <c r="E18" s="6"/>
      <c r="F18" s="21"/>
      <c r="G18" s="6"/>
      <c r="H18" s="21"/>
      <c r="I18" s="6"/>
      <c r="J18" s="6"/>
      <c r="K18" s="21"/>
      <c r="L18" s="6"/>
      <c r="M18" s="21"/>
      <c r="N18" s="6"/>
      <c r="O18" s="6"/>
      <c r="P18" s="21"/>
      <c r="Q18" s="6"/>
      <c r="R18" s="21"/>
      <c r="S18" s="6"/>
      <c r="T18" s="21"/>
      <c r="U18" s="6"/>
      <c r="V18" s="21"/>
      <c r="W18" s="6"/>
      <c r="X18" s="21"/>
      <c r="Y18" s="6"/>
      <c r="Z18" s="21"/>
      <c r="AA18" s="6"/>
      <c r="AB18" s="6"/>
      <c r="AC18" s="6"/>
      <c r="AD18" s="6"/>
      <c r="AE18" s="6"/>
      <c r="AF18" s="6"/>
      <c r="AG18" s="6"/>
      <c r="AH18" s="6"/>
      <c r="AI18" s="6"/>
      <c r="AJ18" s="6"/>
    </row>
    <row r="19" spans="1:36" s="2" customFormat="1" ht="30.75" customHeight="1" x14ac:dyDescent="0.35">
      <c r="A19" s="83" t="s">
        <v>450</v>
      </c>
      <c r="B19" s="84">
        <v>0</v>
      </c>
      <c r="C19" s="7"/>
      <c r="D19" s="24"/>
      <c r="E19" s="6"/>
      <c r="F19" s="21"/>
      <c r="G19" s="6"/>
      <c r="H19" s="21"/>
      <c r="I19" s="6"/>
      <c r="J19" s="6"/>
      <c r="K19" s="21"/>
      <c r="L19" s="6"/>
      <c r="M19" s="21"/>
      <c r="N19" s="6"/>
      <c r="O19" s="6"/>
      <c r="P19" s="21"/>
      <c r="Q19" s="6"/>
      <c r="R19" s="21"/>
      <c r="S19" s="6"/>
      <c r="T19" s="21"/>
      <c r="U19" s="6"/>
      <c r="V19" s="21"/>
      <c r="W19" s="6"/>
      <c r="X19" s="21"/>
      <c r="Y19" s="6"/>
      <c r="Z19" s="21"/>
      <c r="AA19" s="6"/>
      <c r="AB19" s="6"/>
      <c r="AC19" s="6"/>
      <c r="AD19" s="6"/>
      <c r="AE19" s="6"/>
      <c r="AF19" s="6"/>
      <c r="AG19" s="6"/>
      <c r="AH19" s="6"/>
      <c r="AI19" s="6"/>
      <c r="AJ19" s="6"/>
    </row>
    <row r="20" spans="1:36" s="2" customFormat="1" ht="30.75" customHeight="1" x14ac:dyDescent="0.35">
      <c r="A20" s="127"/>
      <c r="B20" s="84"/>
      <c r="C20" s="7"/>
      <c r="D20" s="24"/>
      <c r="E20" s="6"/>
      <c r="F20" s="21"/>
      <c r="G20" s="6"/>
      <c r="H20" s="21"/>
      <c r="I20" s="6"/>
      <c r="J20" s="6"/>
      <c r="K20" s="21"/>
      <c r="L20" s="6"/>
      <c r="M20" s="21"/>
      <c r="N20" s="6"/>
      <c r="O20" s="6"/>
      <c r="P20" s="21"/>
      <c r="Q20" s="6"/>
      <c r="R20" s="21"/>
      <c r="S20" s="6"/>
      <c r="T20" s="21"/>
      <c r="U20" s="6"/>
      <c r="V20" s="21"/>
      <c r="W20" s="6"/>
      <c r="X20" s="21"/>
      <c r="Y20" s="6"/>
      <c r="Z20" s="21"/>
      <c r="AA20" s="6"/>
      <c r="AB20" s="6"/>
      <c r="AC20" s="6"/>
      <c r="AD20" s="6"/>
      <c r="AE20" s="6"/>
      <c r="AF20" s="6"/>
      <c r="AG20" s="6"/>
      <c r="AH20" s="6"/>
      <c r="AI20" s="6"/>
      <c r="AJ20" s="6"/>
    </row>
    <row r="21" spans="1:36" s="25" customFormat="1" ht="30.75" customHeight="1" x14ac:dyDescent="0.35">
      <c r="A21" s="83" t="s">
        <v>18</v>
      </c>
      <c r="B21" s="84">
        <f>SUM(B16:B19)</f>
        <v>0</v>
      </c>
      <c r="C21" s="26"/>
      <c r="D21" s="26"/>
      <c r="E21" s="27"/>
      <c r="F21" s="28"/>
      <c r="G21" s="29"/>
      <c r="I21" s="30"/>
      <c r="J21" s="30"/>
      <c r="K21" s="31"/>
      <c r="L21" s="32"/>
    </row>
    <row r="22" spans="1:36" s="25" customFormat="1" ht="30.75" customHeight="1" x14ac:dyDescent="0.35">
      <c r="A22" s="83"/>
      <c r="B22" s="84"/>
      <c r="C22" s="26"/>
      <c r="D22" s="26"/>
      <c r="E22" s="27"/>
      <c r="F22" s="28"/>
      <c r="G22" s="29"/>
      <c r="I22" s="30"/>
      <c r="J22" s="30"/>
      <c r="K22" s="31"/>
      <c r="L22" s="32"/>
    </row>
    <row r="23" spans="1:36" s="25" customFormat="1" ht="30.75" customHeight="1" x14ac:dyDescent="0.35">
      <c r="A23" s="83"/>
      <c r="B23" s="84"/>
      <c r="C23" s="26"/>
      <c r="D23" s="26"/>
      <c r="E23" s="27"/>
      <c r="F23" s="28"/>
      <c r="G23" s="29"/>
      <c r="I23" s="30"/>
      <c r="J23" s="30"/>
      <c r="K23" s="31"/>
      <c r="L23" s="32"/>
    </row>
    <row r="24" spans="1:36" s="25" customFormat="1" ht="30.75" customHeight="1" x14ac:dyDescent="0.35">
      <c r="A24" s="83" t="s">
        <v>19</v>
      </c>
      <c r="B24" s="84">
        <v>0</v>
      </c>
      <c r="C24" s="26"/>
      <c r="D24" s="26"/>
      <c r="E24" s="27"/>
      <c r="F24" s="28"/>
      <c r="G24" s="29"/>
      <c r="I24" s="30"/>
      <c r="J24" s="30"/>
      <c r="K24" s="31"/>
      <c r="L24" s="32"/>
    </row>
    <row r="25" spans="1:36" s="25" customFormat="1" ht="30.75" customHeight="1" x14ac:dyDescent="0.35">
      <c r="B25" s="22"/>
      <c r="C25" s="26"/>
      <c r="D25" s="26"/>
      <c r="E25" s="27"/>
      <c r="F25" s="28"/>
      <c r="G25" s="29"/>
      <c r="I25" s="30"/>
      <c r="J25" s="30"/>
      <c r="K25" s="31"/>
      <c r="L25" s="32"/>
    </row>
    <row r="26" spans="1:36" s="25" customFormat="1" ht="30.75" customHeight="1" x14ac:dyDescent="0.35">
      <c r="A26" s="18"/>
      <c r="B26" s="22"/>
      <c r="C26" s="26"/>
      <c r="D26" s="26"/>
      <c r="E26" s="27"/>
      <c r="F26" s="28"/>
      <c r="G26" s="29"/>
      <c r="I26" s="30"/>
      <c r="J26" s="30"/>
      <c r="K26" s="31"/>
      <c r="L26" s="32"/>
    </row>
    <row r="27" spans="1:36" s="25" customFormat="1" ht="30.75" customHeight="1" x14ac:dyDescent="0.3">
      <c r="A27" s="123"/>
      <c r="B27" s="34"/>
      <c r="C27" s="26"/>
      <c r="D27" s="26"/>
      <c r="E27" s="27"/>
      <c r="F27" s="28"/>
      <c r="G27" s="29"/>
      <c r="I27" s="30"/>
      <c r="J27" s="30"/>
      <c r="K27" s="31"/>
      <c r="L27" s="32"/>
    </row>
    <row r="28" spans="1:36" s="2" customFormat="1" ht="30.75" customHeight="1" x14ac:dyDescent="0.35">
      <c r="B28" s="4"/>
      <c r="C28" s="13"/>
      <c r="D28" s="13"/>
      <c r="E28" s="3"/>
      <c r="F28" s="14"/>
      <c r="G28" s="11"/>
      <c r="H28" s="6"/>
      <c r="I28" s="7"/>
      <c r="J28" s="7"/>
      <c r="K28" s="8"/>
      <c r="L28" s="9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</row>
    <row r="29" spans="1:36" s="2" customFormat="1" ht="30.75" customHeight="1" x14ac:dyDescent="0.35">
      <c r="A29" s="3"/>
      <c r="B29" s="4"/>
      <c r="C29" s="16" t="s">
        <v>20</v>
      </c>
      <c r="D29" s="13"/>
      <c r="E29" s="3"/>
      <c r="F29" s="14"/>
      <c r="G29" s="11"/>
      <c r="H29" s="6"/>
      <c r="I29" s="7"/>
      <c r="J29" s="7"/>
      <c r="K29" s="8"/>
      <c r="L29" s="9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</row>
    <row r="30" spans="1:36" s="2" customFormat="1" ht="30.75" customHeight="1" x14ac:dyDescent="0.35">
      <c r="A30" s="35"/>
      <c r="B30" s="4"/>
      <c r="C30" s="13"/>
      <c r="D30" s="13"/>
      <c r="E30" s="3"/>
      <c r="F30" s="14"/>
      <c r="G30" s="11"/>
      <c r="H30" s="6"/>
      <c r="I30" s="7"/>
      <c r="J30" s="7"/>
      <c r="K30" s="8"/>
      <c r="L30" s="9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</row>
    <row r="31" spans="1:36" s="2" customFormat="1" ht="30.75" customHeight="1" x14ac:dyDescent="0.35">
      <c r="A31" s="18" t="s">
        <v>21</v>
      </c>
      <c r="B31" s="18" t="s">
        <v>21</v>
      </c>
      <c r="C31" s="35"/>
      <c r="D31" s="35"/>
      <c r="E31" s="35"/>
      <c r="F31" s="36"/>
      <c r="G31" s="36"/>
      <c r="H31" s="35"/>
      <c r="I31" s="22"/>
      <c r="J31" s="22"/>
      <c r="K31" s="37"/>
      <c r="L31" s="38"/>
      <c r="M31" s="18" t="s">
        <v>22</v>
      </c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</row>
    <row r="32" spans="1:36" s="2" customFormat="1" ht="30.75" customHeight="1" x14ac:dyDescent="0.35">
      <c r="A32" s="18" t="s">
        <v>23</v>
      </c>
      <c r="B32" s="18" t="s">
        <v>24</v>
      </c>
      <c r="C32" s="35"/>
      <c r="D32" s="18" t="s">
        <v>25</v>
      </c>
      <c r="E32" s="35"/>
      <c r="F32" s="18" t="s">
        <v>26</v>
      </c>
      <c r="G32" s="18" t="s">
        <v>27</v>
      </c>
      <c r="H32" s="35"/>
      <c r="I32" s="22"/>
      <c r="J32" s="22"/>
      <c r="K32" s="18" t="s">
        <v>28</v>
      </c>
      <c r="L32" s="38"/>
      <c r="M32" s="18" t="s">
        <v>29</v>
      </c>
      <c r="N32" s="18" t="s">
        <v>30</v>
      </c>
      <c r="O32" s="18" t="s">
        <v>31</v>
      </c>
      <c r="P32" s="18" t="s">
        <v>32</v>
      </c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  <c r="AF32" s="35"/>
      <c r="AG32" s="35"/>
      <c r="AH32" s="35"/>
      <c r="AI32" s="35"/>
      <c r="AJ32" s="35"/>
    </row>
    <row r="33" spans="1:255" s="2" customFormat="1" ht="30.75" customHeight="1" x14ac:dyDescent="0.35">
      <c r="A33" s="39"/>
      <c r="B33" s="19"/>
      <c r="C33" s="18" t="s">
        <v>33</v>
      </c>
      <c r="D33" s="18" t="s">
        <v>34</v>
      </c>
      <c r="E33" s="18" t="s">
        <v>35</v>
      </c>
      <c r="F33" s="18" t="s">
        <v>36</v>
      </c>
      <c r="G33" s="18" t="s">
        <v>37</v>
      </c>
      <c r="H33" s="18" t="s">
        <v>38</v>
      </c>
      <c r="I33" s="18" t="s">
        <v>39</v>
      </c>
      <c r="J33" s="18" t="s">
        <v>40</v>
      </c>
      <c r="K33" s="18" t="s">
        <v>41</v>
      </c>
      <c r="L33" s="18" t="s">
        <v>42</v>
      </c>
      <c r="M33" s="18" t="s">
        <v>43</v>
      </c>
      <c r="N33" s="18" t="s">
        <v>44</v>
      </c>
      <c r="O33" s="18" t="s">
        <v>45</v>
      </c>
      <c r="P33" s="18" t="s">
        <v>46</v>
      </c>
      <c r="Q33" s="35"/>
      <c r="R33" s="35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  <c r="AF33" s="35"/>
      <c r="AG33" s="35"/>
      <c r="AH33" s="35"/>
      <c r="AI33" s="35"/>
      <c r="AJ33" s="35"/>
    </row>
    <row r="34" spans="1:255" s="102" customFormat="1" ht="30.75" customHeight="1" x14ac:dyDescent="0.35">
      <c r="A34" s="94"/>
      <c r="C34" s="95"/>
      <c r="D34" s="95"/>
      <c r="F34" s="99"/>
      <c r="G34" s="100"/>
      <c r="H34" s="117"/>
      <c r="I34" s="75"/>
      <c r="J34" s="78"/>
      <c r="N34" s="97"/>
    </row>
    <row r="35" spans="1:255" s="102" customFormat="1" ht="30.75" customHeight="1" x14ac:dyDescent="0.35">
      <c r="A35" s="94"/>
      <c r="C35" s="83" t="s">
        <v>450</v>
      </c>
      <c r="D35" s="95"/>
      <c r="F35" s="99"/>
      <c r="G35" s="100"/>
      <c r="H35" s="117"/>
      <c r="I35" s="75"/>
      <c r="J35" s="78"/>
      <c r="N35" s="97"/>
    </row>
    <row r="36" spans="1:255" s="102" customFormat="1" ht="30.75" customHeight="1" x14ac:dyDescent="0.35">
      <c r="A36" s="94"/>
      <c r="C36" s="95"/>
      <c r="D36" s="95"/>
      <c r="F36" s="99"/>
      <c r="G36" s="100"/>
      <c r="H36" s="117"/>
      <c r="I36" s="75"/>
      <c r="J36" s="78"/>
      <c r="N36" s="97"/>
    </row>
    <row r="37" spans="1:255" s="102" customFormat="1" ht="30.75" customHeight="1" x14ac:dyDescent="0.35">
      <c r="A37" s="94"/>
      <c r="C37" s="95"/>
      <c r="D37" s="95"/>
      <c r="F37" s="99"/>
      <c r="G37" s="100"/>
      <c r="H37" s="117"/>
      <c r="I37" s="75"/>
      <c r="J37" s="78"/>
      <c r="N37" s="97"/>
    </row>
    <row r="38" spans="1:255" s="102" customFormat="1" ht="30.75" customHeight="1" x14ac:dyDescent="0.35">
      <c r="A38" s="94"/>
      <c r="C38" s="95"/>
      <c r="D38" s="95"/>
      <c r="F38" s="99"/>
      <c r="G38" s="100"/>
      <c r="H38" s="117"/>
      <c r="I38" s="75"/>
      <c r="J38" s="78"/>
      <c r="N38" s="97"/>
    </row>
    <row r="39" spans="1:255" s="102" customFormat="1" ht="30.75" customHeight="1" x14ac:dyDescent="0.35">
      <c r="A39" s="94"/>
      <c r="C39" s="95"/>
      <c r="D39" s="95"/>
      <c r="F39" s="99"/>
      <c r="G39" s="100"/>
      <c r="H39" s="117"/>
      <c r="I39" s="75"/>
      <c r="J39" s="78"/>
      <c r="N39" s="97"/>
    </row>
    <row r="40" spans="1:255" s="40" customFormat="1" ht="31" customHeight="1" x14ac:dyDescent="0.35">
      <c r="A40" s="39"/>
      <c r="B40" s="19"/>
      <c r="C40" s="6"/>
      <c r="D40" s="6"/>
      <c r="E40" s="6"/>
      <c r="F40" s="41"/>
      <c r="G40" s="11"/>
      <c r="H40" s="118"/>
      <c r="I40" s="44"/>
      <c r="J40" s="7"/>
      <c r="K40" s="8"/>
      <c r="L40" s="9"/>
      <c r="M40" s="8"/>
      <c r="N40" s="7"/>
      <c r="O40" s="45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  <c r="BO40" s="6"/>
      <c r="BP40" s="6"/>
      <c r="BQ40" s="6"/>
      <c r="BR40" s="6"/>
      <c r="BS40" s="6"/>
      <c r="BT40" s="6"/>
      <c r="BU40" s="6"/>
      <c r="BV40" s="6"/>
      <c r="BW40" s="6"/>
      <c r="BX40" s="6"/>
      <c r="BY40" s="6"/>
      <c r="BZ40" s="6"/>
      <c r="CA40" s="6"/>
      <c r="CB40" s="6"/>
      <c r="CC40" s="6"/>
      <c r="CD40" s="6"/>
      <c r="CE40" s="6"/>
      <c r="CF40" s="6"/>
      <c r="CG40" s="6"/>
      <c r="CH40" s="6"/>
      <c r="CI40" s="6"/>
      <c r="CJ40" s="6"/>
      <c r="CK40" s="6"/>
      <c r="CL40" s="6"/>
      <c r="CM40" s="6"/>
      <c r="CN40" s="6"/>
      <c r="CO40" s="6"/>
      <c r="CP40" s="6"/>
      <c r="CQ40" s="6"/>
      <c r="CR40" s="6"/>
      <c r="CS40" s="6"/>
      <c r="CT40" s="6"/>
      <c r="CU40" s="6"/>
      <c r="CV40" s="6"/>
      <c r="CW40" s="6"/>
      <c r="CX40" s="6"/>
      <c r="CY40" s="6"/>
      <c r="CZ40" s="6"/>
      <c r="DA40" s="6"/>
      <c r="DB40" s="6"/>
      <c r="DC40" s="6"/>
      <c r="DD40" s="6"/>
      <c r="DE40" s="6"/>
      <c r="DF40" s="6"/>
      <c r="DG40" s="6"/>
      <c r="DH40" s="6"/>
      <c r="DI40" s="6"/>
      <c r="DJ40" s="6"/>
      <c r="DK40" s="6"/>
      <c r="DL40" s="6"/>
      <c r="DM40" s="6"/>
      <c r="DN40" s="6"/>
      <c r="DO40" s="6"/>
      <c r="DP40" s="6"/>
      <c r="DQ40" s="6"/>
      <c r="DR40" s="6"/>
      <c r="DS40" s="6"/>
      <c r="DT40" s="6"/>
      <c r="DU40" s="6"/>
      <c r="DV40" s="6"/>
      <c r="DW40" s="6"/>
      <c r="DX40" s="6"/>
      <c r="DY40" s="6"/>
      <c r="DZ40" s="6"/>
      <c r="EA40" s="6"/>
      <c r="EB40" s="6"/>
      <c r="EC40" s="6"/>
      <c r="ED40" s="6"/>
      <c r="EE40" s="6"/>
      <c r="EF40" s="6"/>
      <c r="EG40" s="6"/>
      <c r="EH40" s="6"/>
      <c r="EI40" s="6"/>
      <c r="EJ40" s="6"/>
      <c r="EK40" s="6"/>
      <c r="EL40" s="6"/>
      <c r="EM40" s="6"/>
      <c r="EN40" s="6"/>
      <c r="EO40" s="6"/>
      <c r="EP40" s="6"/>
      <c r="EQ40" s="6"/>
      <c r="ER40" s="6"/>
      <c r="ES40" s="6"/>
      <c r="ET40" s="6"/>
      <c r="EU40" s="6"/>
      <c r="EV40" s="6"/>
      <c r="EW40" s="6"/>
      <c r="EX40" s="6"/>
      <c r="EY40" s="6"/>
      <c r="EZ40" s="6"/>
      <c r="FA40" s="6"/>
      <c r="FB40" s="6"/>
      <c r="FC40" s="6"/>
      <c r="FD40" s="6"/>
      <c r="FE40" s="6"/>
      <c r="FF40" s="6"/>
      <c r="FG40" s="6"/>
      <c r="FH40" s="6"/>
      <c r="FI40" s="6"/>
      <c r="FJ40" s="6"/>
      <c r="FK40" s="6"/>
      <c r="FL40" s="6"/>
      <c r="FM40" s="6"/>
      <c r="FN40" s="6"/>
      <c r="FO40" s="6"/>
      <c r="FP40" s="6"/>
      <c r="FQ40" s="6"/>
      <c r="FR40" s="6"/>
      <c r="FS40" s="6"/>
      <c r="FT40" s="6"/>
      <c r="FU40" s="6"/>
      <c r="FV40" s="6"/>
      <c r="FW40" s="6"/>
      <c r="FX40" s="6"/>
      <c r="FY40" s="6"/>
      <c r="FZ40" s="6"/>
      <c r="GA40" s="6"/>
      <c r="GB40" s="6"/>
      <c r="GC40" s="6"/>
      <c r="GD40" s="6"/>
      <c r="GE40" s="6"/>
      <c r="GF40" s="6"/>
      <c r="GG40" s="6"/>
      <c r="GH40" s="6"/>
      <c r="GI40" s="6"/>
      <c r="GJ40" s="6"/>
      <c r="GK40" s="6"/>
      <c r="GL40" s="6"/>
      <c r="GM40" s="6"/>
      <c r="GN40" s="6"/>
      <c r="GO40" s="6"/>
      <c r="GP40" s="6"/>
      <c r="GQ40" s="6"/>
      <c r="GR40" s="6"/>
      <c r="GS40" s="6"/>
      <c r="GT40" s="6"/>
      <c r="GU40" s="6"/>
      <c r="GV40" s="6"/>
      <c r="GW40" s="6"/>
      <c r="GX40" s="6"/>
      <c r="GY40" s="6"/>
      <c r="GZ40" s="6"/>
      <c r="HA40" s="6"/>
      <c r="HB40" s="6"/>
      <c r="HC40" s="6"/>
      <c r="HD40" s="6"/>
      <c r="HE40" s="6"/>
      <c r="HF40" s="6"/>
      <c r="HG40" s="6"/>
      <c r="HH40" s="6"/>
      <c r="HI40" s="6"/>
      <c r="HJ40" s="6"/>
      <c r="HK40" s="6"/>
      <c r="HL40" s="6"/>
      <c r="HM40" s="6"/>
      <c r="HN40" s="6"/>
      <c r="HO40" s="6"/>
      <c r="HP40" s="6"/>
      <c r="HQ40" s="6"/>
      <c r="HR40" s="6"/>
      <c r="HS40" s="6"/>
      <c r="HT40" s="6"/>
      <c r="HU40" s="6"/>
      <c r="HV40" s="6"/>
      <c r="HW40" s="6"/>
      <c r="HX40" s="6"/>
      <c r="HY40" s="6"/>
      <c r="HZ40" s="6"/>
      <c r="IA40" s="6"/>
      <c r="IB40" s="6"/>
      <c r="IC40" s="6"/>
      <c r="ID40" s="6"/>
      <c r="IE40" s="6"/>
      <c r="IF40" s="6"/>
      <c r="IG40" s="6"/>
      <c r="IH40" s="6"/>
      <c r="II40" s="6"/>
      <c r="IJ40" s="6"/>
      <c r="IK40" s="6"/>
      <c r="IL40" s="6"/>
      <c r="IM40" s="6"/>
      <c r="IN40" s="6"/>
      <c r="IO40" s="6"/>
      <c r="IP40" s="6"/>
      <c r="IQ40" s="6"/>
      <c r="IR40" s="6"/>
      <c r="IS40" s="6"/>
      <c r="IT40" s="6"/>
      <c r="IU40" s="6"/>
    </row>
    <row r="41" spans="1:255" s="2" customFormat="1" ht="30.75" customHeight="1" x14ac:dyDescent="0.35">
      <c r="A41" s="3"/>
      <c r="B41" s="19"/>
      <c r="C41" s="16" t="s">
        <v>50</v>
      </c>
      <c r="D41" s="6"/>
      <c r="E41" s="6"/>
      <c r="F41" s="11"/>
      <c r="G41" s="11"/>
      <c r="H41" s="119"/>
      <c r="I41" s="7"/>
      <c r="J41" s="7"/>
      <c r="K41" s="8"/>
      <c r="L41" s="9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</row>
    <row r="42" spans="1:255" s="2" customFormat="1" ht="30.75" customHeight="1" x14ac:dyDescent="0.35">
      <c r="A42" s="6"/>
      <c r="B42" s="19"/>
      <c r="C42" s="6"/>
      <c r="D42" s="6"/>
      <c r="E42" s="6"/>
      <c r="F42" s="11"/>
      <c r="G42" s="56"/>
      <c r="H42" s="120"/>
      <c r="I42" s="7"/>
      <c r="J42" s="7"/>
      <c r="K42" s="8"/>
      <c r="L42" s="9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</row>
    <row r="43" spans="1:255" s="2" customFormat="1" ht="30.75" customHeight="1" x14ac:dyDescent="0.35">
      <c r="A43" s="39">
        <v>43467</v>
      </c>
      <c r="B43" s="19">
        <v>43469</v>
      </c>
      <c r="C43" s="12" t="s">
        <v>51</v>
      </c>
      <c r="D43" s="12" t="s">
        <v>47</v>
      </c>
      <c r="E43" s="12" t="s">
        <v>48</v>
      </c>
      <c r="F43" s="46">
        <v>125</v>
      </c>
      <c r="G43" s="47">
        <v>8.6</v>
      </c>
      <c r="H43" s="47">
        <v>8.6999999999999993</v>
      </c>
      <c r="I43" s="44"/>
      <c r="J43" s="7"/>
      <c r="K43" s="8">
        <v>0.1</v>
      </c>
      <c r="L43" s="9">
        <v>1</v>
      </c>
      <c r="M43" s="8">
        <v>0.1</v>
      </c>
      <c r="N43" s="7">
        <v>1.6000000000000001E-3</v>
      </c>
      <c r="O43" s="45">
        <f t="shared" ref="O43:O71" si="0">N43*10</f>
        <v>1.6E-2</v>
      </c>
      <c r="P43" s="48">
        <v>12</v>
      </c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</row>
    <row r="44" spans="1:255" s="2" customFormat="1" ht="30.75" customHeight="1" x14ac:dyDescent="0.35">
      <c r="A44" s="39">
        <v>43468</v>
      </c>
      <c r="B44" s="19">
        <v>43474</v>
      </c>
      <c r="C44" s="12" t="s">
        <v>52</v>
      </c>
      <c r="D44" s="12" t="s">
        <v>47</v>
      </c>
      <c r="E44" s="12" t="s">
        <v>48</v>
      </c>
      <c r="F44" s="41">
        <v>105</v>
      </c>
      <c r="G44" s="54">
        <v>8.6999999999999993</v>
      </c>
      <c r="H44" s="47">
        <v>9.6999999999999993</v>
      </c>
      <c r="I44" s="44"/>
      <c r="J44" s="7"/>
      <c r="K44" s="8">
        <v>0.1</v>
      </c>
      <c r="L44" s="9">
        <v>1</v>
      </c>
      <c r="M44" s="8">
        <v>0.1</v>
      </c>
      <c r="N44" s="7">
        <v>1.149E-2</v>
      </c>
      <c r="O44" s="45">
        <f t="shared" si="0"/>
        <v>0.1149</v>
      </c>
      <c r="P44" s="48">
        <v>12</v>
      </c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</row>
    <row r="45" spans="1:255" s="2" customFormat="1" ht="30.75" customHeight="1" x14ac:dyDescent="0.35">
      <c r="A45" s="39">
        <v>43453</v>
      </c>
      <c r="B45" s="19">
        <v>43474</v>
      </c>
      <c r="C45" s="12" t="s">
        <v>53</v>
      </c>
      <c r="D45" s="12" t="s">
        <v>54</v>
      </c>
      <c r="E45" s="12" t="s">
        <v>48</v>
      </c>
      <c r="F45" s="41">
        <v>127</v>
      </c>
      <c r="G45" s="57">
        <v>6.6</v>
      </c>
      <c r="H45" s="47">
        <v>2.94</v>
      </c>
      <c r="I45" s="44"/>
      <c r="J45" s="7"/>
      <c r="K45" s="8">
        <v>0.1</v>
      </c>
      <c r="L45" s="9">
        <v>1</v>
      </c>
      <c r="M45" s="8">
        <v>0.1</v>
      </c>
      <c r="N45" s="7">
        <v>1.29E-2</v>
      </c>
      <c r="O45" s="45">
        <f t="shared" si="0"/>
        <v>0.129</v>
      </c>
      <c r="P45" s="48">
        <v>38</v>
      </c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</row>
    <row r="46" spans="1:255" s="2" customFormat="1" ht="30.75" customHeight="1" x14ac:dyDescent="0.35">
      <c r="A46" s="39">
        <v>43467</v>
      </c>
      <c r="B46" s="19">
        <v>43479</v>
      </c>
      <c r="C46" s="12" t="s">
        <v>55</v>
      </c>
      <c r="D46" s="12" t="s">
        <v>47</v>
      </c>
      <c r="E46" s="12" t="s">
        <v>48</v>
      </c>
      <c r="F46" s="41">
        <v>1200</v>
      </c>
      <c r="G46" s="57">
        <v>82</v>
      </c>
      <c r="H46" s="47">
        <v>96.5</v>
      </c>
      <c r="I46" s="44"/>
      <c r="J46" s="7"/>
      <c r="K46" s="8">
        <v>0.1</v>
      </c>
      <c r="L46" s="9">
        <v>1</v>
      </c>
      <c r="M46" s="8">
        <v>0.1</v>
      </c>
      <c r="N46" s="7">
        <v>1.4500000000000001E-2</v>
      </c>
      <c r="O46" s="45">
        <f t="shared" si="0"/>
        <v>0.14500000000000002</v>
      </c>
      <c r="P46" s="48">
        <v>1</v>
      </c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</row>
    <row r="47" spans="1:255" s="2" customFormat="1" ht="30.75" customHeight="1" x14ac:dyDescent="0.35">
      <c r="A47" s="39">
        <v>43467</v>
      </c>
      <c r="B47" s="19">
        <v>43487</v>
      </c>
      <c r="C47" s="12" t="s">
        <v>56</v>
      </c>
      <c r="D47" s="12" t="s">
        <v>54</v>
      </c>
      <c r="E47" s="12" t="s">
        <v>48</v>
      </c>
      <c r="F47" s="41">
        <v>128</v>
      </c>
      <c r="G47" s="57">
        <v>2.5</v>
      </c>
      <c r="H47" s="47">
        <v>2.92</v>
      </c>
      <c r="I47" s="44"/>
      <c r="J47" s="7"/>
      <c r="K47" s="8">
        <v>0.1</v>
      </c>
      <c r="L47" s="9">
        <v>1</v>
      </c>
      <c r="M47" s="8">
        <v>0.1</v>
      </c>
      <c r="N47" s="7">
        <v>1.6799999999999999E-2</v>
      </c>
      <c r="O47" s="45">
        <f t="shared" si="0"/>
        <v>0.16799999999999998</v>
      </c>
      <c r="P47" s="48">
        <v>40</v>
      </c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</row>
    <row r="48" spans="1:255" s="2" customFormat="1" ht="30.75" customHeight="1" x14ac:dyDescent="0.35">
      <c r="A48" s="39">
        <v>43474</v>
      </c>
      <c r="B48" s="19">
        <v>43487</v>
      </c>
      <c r="C48" s="12" t="s">
        <v>57</v>
      </c>
      <c r="D48" s="12" t="s">
        <v>47</v>
      </c>
      <c r="E48" s="12" t="s">
        <v>48</v>
      </c>
      <c r="F48" s="41">
        <v>275</v>
      </c>
      <c r="G48" s="57">
        <v>4.4000000000000004</v>
      </c>
      <c r="H48" s="47">
        <v>4.3</v>
      </c>
      <c r="I48" s="44"/>
      <c r="J48" s="7"/>
      <c r="K48" s="8">
        <v>0.1</v>
      </c>
      <c r="L48" s="9">
        <v>1</v>
      </c>
      <c r="M48" s="8">
        <v>0.1</v>
      </c>
      <c r="N48" s="7">
        <v>-2.3E-3</v>
      </c>
      <c r="O48" s="45">
        <f t="shared" si="0"/>
        <v>-2.3E-2</v>
      </c>
      <c r="P48" s="48">
        <v>23</v>
      </c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2" customFormat="1" ht="30.75" customHeight="1" x14ac:dyDescent="0.35">
      <c r="A49" s="39">
        <v>43472</v>
      </c>
      <c r="B49" s="19">
        <v>43489</v>
      </c>
      <c r="C49" s="12" t="s">
        <v>58</v>
      </c>
      <c r="D49" s="12" t="s">
        <v>59</v>
      </c>
      <c r="E49" s="12" t="s">
        <v>48</v>
      </c>
      <c r="F49" s="41">
        <v>105</v>
      </c>
      <c r="G49" s="57">
        <v>2.6</v>
      </c>
      <c r="H49" s="47">
        <v>2.6</v>
      </c>
      <c r="I49" s="44"/>
      <c r="J49" s="7"/>
      <c r="K49" s="8">
        <v>0.1</v>
      </c>
      <c r="L49" s="9">
        <v>1</v>
      </c>
      <c r="M49" s="8">
        <v>0.1</v>
      </c>
      <c r="N49" s="7">
        <v>0</v>
      </c>
      <c r="O49" s="45">
        <f t="shared" si="0"/>
        <v>0</v>
      </c>
      <c r="P49" s="48">
        <v>38</v>
      </c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2" customFormat="1" ht="30.75" customHeight="1" x14ac:dyDescent="0.35">
      <c r="A50" s="39">
        <v>43467</v>
      </c>
      <c r="B50" s="19">
        <v>43490</v>
      </c>
      <c r="C50" s="12" t="s">
        <v>60</v>
      </c>
      <c r="D50" s="12" t="s">
        <v>47</v>
      </c>
      <c r="E50" s="12" t="s">
        <v>48</v>
      </c>
      <c r="F50" s="41">
        <v>85</v>
      </c>
      <c r="G50" s="57">
        <v>4</v>
      </c>
      <c r="H50" s="47">
        <v>4.9000000000000004</v>
      </c>
      <c r="I50" s="44"/>
      <c r="J50" s="7"/>
      <c r="K50" s="8">
        <v>0.1</v>
      </c>
      <c r="L50" s="9">
        <v>1</v>
      </c>
      <c r="M50" s="8">
        <v>0.1</v>
      </c>
      <c r="N50" s="7">
        <v>2.2499999999999999E-2</v>
      </c>
      <c r="O50" s="45">
        <f t="shared" si="0"/>
        <v>0.22499999999999998</v>
      </c>
      <c r="P50" s="48">
        <v>25</v>
      </c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2" customFormat="1" ht="30.75" customHeight="1" x14ac:dyDescent="0.35">
      <c r="A51" s="39">
        <v>43472</v>
      </c>
      <c r="B51" s="19">
        <v>43493</v>
      </c>
      <c r="C51" s="12" t="s">
        <v>61</v>
      </c>
      <c r="D51" s="12" t="s">
        <v>47</v>
      </c>
      <c r="E51" s="12" t="s">
        <v>48</v>
      </c>
      <c r="F51" s="41">
        <v>175</v>
      </c>
      <c r="G51" s="42">
        <v>9</v>
      </c>
      <c r="H51" s="47">
        <v>9</v>
      </c>
      <c r="I51" s="44"/>
      <c r="J51" s="7"/>
      <c r="K51" s="8">
        <v>0.1</v>
      </c>
      <c r="L51" s="9">
        <v>1</v>
      </c>
      <c r="M51" s="8">
        <v>0.1</v>
      </c>
      <c r="N51" s="7">
        <v>0</v>
      </c>
      <c r="O51" s="45">
        <f t="shared" si="0"/>
        <v>0</v>
      </c>
      <c r="P51" s="48">
        <v>11</v>
      </c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2" customFormat="1" ht="30.75" customHeight="1" x14ac:dyDescent="0.35">
      <c r="A52" s="39">
        <v>43467</v>
      </c>
      <c r="B52" s="19">
        <v>43501</v>
      </c>
      <c r="C52" s="12" t="s">
        <v>62</v>
      </c>
      <c r="D52" s="12" t="s">
        <v>47</v>
      </c>
      <c r="E52" s="12" t="s">
        <v>48</v>
      </c>
      <c r="F52" s="46">
        <v>180</v>
      </c>
      <c r="G52" s="47">
        <v>4.4000000000000004</v>
      </c>
      <c r="H52" s="47">
        <v>3.7</v>
      </c>
      <c r="I52" s="44"/>
      <c r="J52" s="7"/>
      <c r="K52" s="8">
        <v>0.1</v>
      </c>
      <c r="L52" s="9">
        <v>1</v>
      </c>
      <c r="M52" s="8">
        <v>0.1</v>
      </c>
      <c r="N52" s="7">
        <v>-1.54E-2</v>
      </c>
      <c r="O52" s="45">
        <f t="shared" si="0"/>
        <v>-0.154</v>
      </c>
      <c r="P52" s="48">
        <v>22</v>
      </c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2" customFormat="1" ht="30.75" customHeight="1" x14ac:dyDescent="0.35">
      <c r="A53" s="39">
        <v>43504</v>
      </c>
      <c r="B53" s="19">
        <v>43507</v>
      </c>
      <c r="C53" s="12" t="s">
        <v>63</v>
      </c>
      <c r="D53" s="12" t="s">
        <v>47</v>
      </c>
      <c r="E53" s="12" t="s">
        <v>48</v>
      </c>
      <c r="F53" s="46">
        <v>126</v>
      </c>
      <c r="G53" s="47">
        <v>2.4</v>
      </c>
      <c r="H53" s="47">
        <v>2.9</v>
      </c>
      <c r="I53" s="44"/>
      <c r="J53" s="7"/>
      <c r="K53" s="8">
        <v>0.1</v>
      </c>
      <c r="L53" s="9">
        <v>1</v>
      </c>
      <c r="M53" s="8">
        <v>0.1</v>
      </c>
      <c r="N53" s="7">
        <v>0.02</v>
      </c>
      <c r="O53" s="45">
        <f t="shared" si="0"/>
        <v>0.2</v>
      </c>
      <c r="P53" s="48">
        <v>40</v>
      </c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2" customFormat="1" ht="30.75" customHeight="1" x14ac:dyDescent="0.35">
      <c r="A54" s="39">
        <v>43504</v>
      </c>
      <c r="B54" s="19">
        <v>43509</v>
      </c>
      <c r="C54" s="12" t="s">
        <v>63</v>
      </c>
      <c r="D54" s="12" t="s">
        <v>54</v>
      </c>
      <c r="E54" s="12" t="s">
        <v>48</v>
      </c>
      <c r="F54" s="46">
        <v>126</v>
      </c>
      <c r="G54" s="47">
        <v>2.4</v>
      </c>
      <c r="H54" s="47">
        <v>2.95</v>
      </c>
      <c r="I54" s="44"/>
      <c r="J54" s="7"/>
      <c r="K54" s="8">
        <v>0.1</v>
      </c>
      <c r="L54" s="9">
        <v>1</v>
      </c>
      <c r="M54" s="8">
        <v>0.1</v>
      </c>
      <c r="N54" s="7">
        <v>2.1999999999999999E-2</v>
      </c>
      <c r="O54" s="45">
        <f t="shared" si="0"/>
        <v>0.21999999999999997</v>
      </c>
      <c r="P54" s="48">
        <v>40</v>
      </c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2" customFormat="1" ht="30.75" customHeight="1" x14ac:dyDescent="0.35">
      <c r="A55" s="39">
        <v>43496</v>
      </c>
      <c r="B55" s="19">
        <v>43511</v>
      </c>
      <c r="C55" s="12" t="s">
        <v>64</v>
      </c>
      <c r="D55" s="12" t="s">
        <v>54</v>
      </c>
      <c r="E55" s="12" t="s">
        <v>48</v>
      </c>
      <c r="F55" s="46">
        <v>126</v>
      </c>
      <c r="G55" s="47">
        <v>1.75</v>
      </c>
      <c r="H55" s="47">
        <v>2</v>
      </c>
      <c r="I55" s="44"/>
      <c r="J55" s="7"/>
      <c r="K55" s="8">
        <v>0.1</v>
      </c>
      <c r="L55" s="9">
        <v>1</v>
      </c>
      <c r="M55" s="8">
        <v>0.1</v>
      </c>
      <c r="N55" s="7">
        <v>1.43E-2</v>
      </c>
      <c r="O55" s="45">
        <f t="shared" si="0"/>
        <v>0.14300000000000002</v>
      </c>
      <c r="P55" s="48">
        <v>57</v>
      </c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s="2" customFormat="1" ht="30.75" customHeight="1" x14ac:dyDescent="0.35">
      <c r="A56" s="39">
        <v>43508</v>
      </c>
      <c r="B56" s="19">
        <v>43511</v>
      </c>
      <c r="C56" s="12" t="s">
        <v>65</v>
      </c>
      <c r="D56" s="12" t="s">
        <v>66</v>
      </c>
      <c r="E56" s="12" t="s">
        <v>48</v>
      </c>
      <c r="F56" s="46">
        <v>119</v>
      </c>
      <c r="G56" s="47">
        <v>2.6</v>
      </c>
      <c r="H56" s="47">
        <v>2.2999999999999998</v>
      </c>
      <c r="I56" s="44"/>
      <c r="J56" s="7"/>
      <c r="K56" s="8">
        <v>0.1</v>
      </c>
      <c r="L56" s="9">
        <v>1</v>
      </c>
      <c r="M56" s="8">
        <v>0.1</v>
      </c>
      <c r="N56" s="7">
        <v>-1.14E-2</v>
      </c>
      <c r="O56" s="45">
        <f t="shared" si="0"/>
        <v>-0.114</v>
      </c>
      <c r="P56" s="48">
        <v>38</v>
      </c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</row>
    <row r="57" spans="1:36" s="2" customFormat="1" ht="30.75" customHeight="1" x14ac:dyDescent="0.35">
      <c r="A57" s="39">
        <v>43518</v>
      </c>
      <c r="B57" s="19">
        <v>43539</v>
      </c>
      <c r="C57" s="12" t="s">
        <v>67</v>
      </c>
      <c r="D57" s="12" t="s">
        <v>54</v>
      </c>
      <c r="E57" s="12" t="s">
        <v>48</v>
      </c>
      <c r="F57" s="46">
        <v>126</v>
      </c>
      <c r="G57" s="47">
        <v>1.8</v>
      </c>
      <c r="H57" s="47">
        <v>2</v>
      </c>
      <c r="I57" s="44"/>
      <c r="J57" s="7"/>
      <c r="K57" s="8">
        <v>0.1</v>
      </c>
      <c r="L57" s="9">
        <v>1</v>
      </c>
      <c r="M57" s="8">
        <v>0.1</v>
      </c>
      <c r="N57" s="7">
        <v>1.14E-2</v>
      </c>
      <c r="O57" s="45">
        <f t="shared" si="0"/>
        <v>0.114</v>
      </c>
      <c r="P57" s="48">
        <v>57</v>
      </c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</row>
    <row r="58" spans="1:36" s="2" customFormat="1" ht="30.75" customHeight="1" x14ac:dyDescent="0.35">
      <c r="A58" s="39">
        <v>43530</v>
      </c>
      <c r="B58" s="19">
        <v>43542</v>
      </c>
      <c r="C58" s="12" t="s">
        <v>68</v>
      </c>
      <c r="D58" s="12" t="s">
        <v>47</v>
      </c>
      <c r="E58" s="12" t="s">
        <v>48</v>
      </c>
      <c r="F58" s="46">
        <v>10</v>
      </c>
      <c r="G58" s="47">
        <v>4.4000000000000004</v>
      </c>
      <c r="H58" s="47">
        <v>3.7</v>
      </c>
      <c r="I58" s="44"/>
      <c r="J58" s="7"/>
      <c r="K58" s="8">
        <v>0.1</v>
      </c>
      <c r="L58" s="9">
        <v>1</v>
      </c>
      <c r="M58" s="8">
        <v>0.1</v>
      </c>
      <c r="N58" s="7">
        <v>-1.61E-2</v>
      </c>
      <c r="O58" s="45">
        <f t="shared" si="0"/>
        <v>-0.161</v>
      </c>
      <c r="P58" s="48">
        <v>23</v>
      </c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</row>
    <row r="59" spans="1:36" s="2" customFormat="1" ht="30.75" customHeight="1" x14ac:dyDescent="0.35">
      <c r="A59" s="39">
        <v>43529</v>
      </c>
      <c r="B59" s="19">
        <v>43553</v>
      </c>
      <c r="C59" s="12" t="s">
        <v>69</v>
      </c>
      <c r="D59" s="12" t="s">
        <v>47</v>
      </c>
      <c r="E59" s="12" t="s">
        <v>48</v>
      </c>
      <c r="F59" s="46">
        <v>10</v>
      </c>
      <c r="G59" s="47">
        <v>0.9</v>
      </c>
      <c r="H59" s="47">
        <v>0.98</v>
      </c>
      <c r="I59" s="44"/>
      <c r="J59" s="7"/>
      <c r="K59" s="8">
        <v>0.1</v>
      </c>
      <c r="L59" s="9">
        <v>1</v>
      </c>
      <c r="M59" s="8">
        <v>0.1</v>
      </c>
      <c r="N59" s="7">
        <v>1.7600000000000001E-2</v>
      </c>
      <c r="O59" s="45">
        <f t="shared" si="0"/>
        <v>0.17600000000000002</v>
      </c>
      <c r="P59" s="48">
        <v>220</v>
      </c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</row>
    <row r="60" spans="1:36" s="2" customFormat="1" ht="30.75" customHeight="1" x14ac:dyDescent="0.35">
      <c r="A60" s="39">
        <v>43544</v>
      </c>
      <c r="B60" s="19">
        <v>43553</v>
      </c>
      <c r="C60" s="12" t="s">
        <v>70</v>
      </c>
      <c r="D60" s="12" t="s">
        <v>47</v>
      </c>
      <c r="E60" s="12" t="s">
        <v>49</v>
      </c>
      <c r="F60" s="46">
        <v>14</v>
      </c>
      <c r="G60" s="47">
        <v>0.18</v>
      </c>
      <c r="H60" s="47">
        <v>0.1</v>
      </c>
      <c r="I60" s="44"/>
      <c r="J60" s="7"/>
      <c r="K60" s="8">
        <v>0.1</v>
      </c>
      <c r="L60" s="9">
        <v>1</v>
      </c>
      <c r="M60" s="8">
        <v>0.1</v>
      </c>
      <c r="N60" s="7">
        <v>8.8000000000000005E-3</v>
      </c>
      <c r="O60" s="45">
        <f t="shared" si="0"/>
        <v>8.8000000000000009E-2</v>
      </c>
      <c r="P60" s="48">
        <v>-110</v>
      </c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</row>
    <row r="61" spans="1:36" s="2" customFormat="1" ht="30.75" customHeight="1" x14ac:dyDescent="0.35">
      <c r="A61" s="39">
        <v>43542</v>
      </c>
      <c r="B61" s="19">
        <v>43556</v>
      </c>
      <c r="C61" s="12" t="s">
        <v>71</v>
      </c>
      <c r="D61" s="12" t="s">
        <v>47</v>
      </c>
      <c r="E61" s="12" t="s">
        <v>48</v>
      </c>
      <c r="F61" s="46">
        <v>315</v>
      </c>
      <c r="G61" s="47">
        <v>17.7</v>
      </c>
      <c r="H61" s="47">
        <v>19.8</v>
      </c>
      <c r="I61" s="44"/>
      <c r="J61" s="7"/>
      <c r="K61" s="8">
        <v>0.1</v>
      </c>
      <c r="L61" s="9">
        <v>1</v>
      </c>
      <c r="M61" s="8">
        <v>0.1</v>
      </c>
      <c r="N61" s="7">
        <v>1.26E-2</v>
      </c>
      <c r="O61" s="45">
        <f t="shared" si="0"/>
        <v>0.126</v>
      </c>
      <c r="P61" s="48">
        <v>6</v>
      </c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</row>
    <row r="62" spans="1:36" s="2" customFormat="1" ht="30.75" customHeight="1" x14ac:dyDescent="0.35">
      <c r="A62" s="39">
        <v>43549</v>
      </c>
      <c r="B62" s="19">
        <v>43557</v>
      </c>
      <c r="C62" s="12" t="s">
        <v>72</v>
      </c>
      <c r="D62" s="12" t="s">
        <v>47</v>
      </c>
      <c r="E62" s="12" t="s">
        <v>48</v>
      </c>
      <c r="F62" s="46">
        <v>320</v>
      </c>
      <c r="G62" s="47">
        <v>17.8</v>
      </c>
      <c r="H62" s="47">
        <v>14</v>
      </c>
      <c r="I62" s="44"/>
      <c r="J62" s="7"/>
      <c r="K62" s="8">
        <v>0.1</v>
      </c>
      <c r="L62" s="9">
        <v>1</v>
      </c>
      <c r="M62" s="8">
        <v>0.1</v>
      </c>
      <c r="N62" s="7">
        <v>-1.9E-2</v>
      </c>
      <c r="O62" s="45">
        <f t="shared" si="0"/>
        <v>-0.19</v>
      </c>
      <c r="P62" s="48">
        <v>5</v>
      </c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</row>
    <row r="63" spans="1:36" s="2" customFormat="1" ht="30.75" customHeight="1" x14ac:dyDescent="0.35">
      <c r="A63" s="39">
        <v>43546</v>
      </c>
      <c r="B63" s="19">
        <v>43559</v>
      </c>
      <c r="C63" s="12" t="s">
        <v>73</v>
      </c>
      <c r="D63" s="12" t="s">
        <v>47</v>
      </c>
      <c r="E63" s="12" t="s">
        <v>48</v>
      </c>
      <c r="F63" s="46">
        <v>114</v>
      </c>
      <c r="G63" s="47">
        <v>1.05</v>
      </c>
      <c r="H63" s="47">
        <v>2.2999999999999998</v>
      </c>
      <c r="I63" s="44"/>
      <c r="J63" s="7"/>
      <c r="K63" s="8">
        <v>0.1</v>
      </c>
      <c r="L63" s="9">
        <v>1</v>
      </c>
      <c r="M63" s="8">
        <v>0.1</v>
      </c>
      <c r="N63" s="7">
        <v>-1.38E-2</v>
      </c>
      <c r="O63" s="45">
        <f t="shared" si="0"/>
        <v>-0.13800000000000001</v>
      </c>
      <c r="P63" s="48">
        <v>-11</v>
      </c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</row>
    <row r="64" spans="1:36" s="2" customFormat="1" ht="30.75" customHeight="1" x14ac:dyDescent="0.35">
      <c r="A64" s="39">
        <v>43531</v>
      </c>
      <c r="B64" s="19">
        <v>43560</v>
      </c>
      <c r="C64" s="12" t="s">
        <v>74</v>
      </c>
      <c r="D64" s="12" t="s">
        <v>47</v>
      </c>
      <c r="E64" s="12" t="s">
        <v>48</v>
      </c>
      <c r="F64" s="46">
        <v>10</v>
      </c>
      <c r="G64" s="47">
        <v>4.5999999999999996</v>
      </c>
      <c r="H64" s="47">
        <v>4.6500000000000004</v>
      </c>
      <c r="I64" s="44"/>
      <c r="J64" s="7"/>
      <c r="K64" s="8">
        <v>0.1</v>
      </c>
      <c r="L64" s="9">
        <v>1</v>
      </c>
      <c r="M64" s="8">
        <v>0.1</v>
      </c>
      <c r="N64" s="7">
        <v>1.1999999999999999E-3</v>
      </c>
      <c r="O64" s="45">
        <f t="shared" si="0"/>
        <v>1.1999999999999999E-2</v>
      </c>
      <c r="P64" s="48">
        <v>23</v>
      </c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</row>
    <row r="65" spans="1:255" s="2" customFormat="1" ht="30.75" customHeight="1" x14ac:dyDescent="0.35">
      <c r="A65" s="39">
        <v>43549</v>
      </c>
      <c r="B65" s="19">
        <v>43566</v>
      </c>
      <c r="C65" s="12" t="s">
        <v>75</v>
      </c>
      <c r="D65" s="12" t="s">
        <v>47</v>
      </c>
      <c r="E65" s="12" t="s">
        <v>48</v>
      </c>
      <c r="F65" s="46">
        <v>130</v>
      </c>
      <c r="G65" s="47">
        <v>1.78</v>
      </c>
      <c r="H65" s="47">
        <v>1.99</v>
      </c>
      <c r="I65" s="44"/>
      <c r="J65" s="7"/>
      <c r="K65" s="8">
        <v>0.1</v>
      </c>
      <c r="L65" s="9">
        <v>1</v>
      </c>
      <c r="M65" s="8">
        <v>0.1</v>
      </c>
      <c r="N65" s="7">
        <v>1.18E-2</v>
      </c>
      <c r="O65" s="45">
        <f t="shared" si="0"/>
        <v>0.11799999999999999</v>
      </c>
      <c r="P65" s="48">
        <v>56</v>
      </c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</row>
    <row r="66" spans="1:255" s="2" customFormat="1" ht="30.75" customHeight="1" x14ac:dyDescent="0.35">
      <c r="A66" s="39">
        <v>43544</v>
      </c>
      <c r="B66" s="19">
        <v>43567</v>
      </c>
      <c r="C66" s="12" t="s">
        <v>294</v>
      </c>
      <c r="D66" s="12" t="s">
        <v>47</v>
      </c>
      <c r="E66" s="12" t="s">
        <v>48</v>
      </c>
      <c r="F66" s="46">
        <v>100</v>
      </c>
      <c r="G66" s="47">
        <v>3.4</v>
      </c>
      <c r="H66" s="47">
        <v>3.99</v>
      </c>
      <c r="I66" s="44"/>
      <c r="J66" s="7"/>
      <c r="K66" s="8">
        <v>0.1</v>
      </c>
      <c r="L66" s="9">
        <v>1</v>
      </c>
      <c r="M66" s="8">
        <v>0.1</v>
      </c>
      <c r="N66" s="7">
        <v>1.77E-2</v>
      </c>
      <c r="O66" s="45">
        <f t="shared" si="0"/>
        <v>0.17699999999999999</v>
      </c>
      <c r="P66" s="48">
        <v>30</v>
      </c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</row>
    <row r="67" spans="1:255" s="2" customFormat="1" ht="30.75" customHeight="1" x14ac:dyDescent="0.35">
      <c r="A67" s="39">
        <v>43578</v>
      </c>
      <c r="B67" s="19">
        <v>43581</v>
      </c>
      <c r="C67" s="12" t="s">
        <v>76</v>
      </c>
      <c r="D67" s="12" t="s">
        <v>47</v>
      </c>
      <c r="E67" s="12" t="s">
        <v>48</v>
      </c>
      <c r="F67" s="46">
        <v>116</v>
      </c>
      <c r="G67" s="47">
        <v>2.6</v>
      </c>
      <c r="H67" s="47">
        <v>2.98</v>
      </c>
      <c r="I67" s="44"/>
      <c r="J67" s="7"/>
      <c r="K67" s="8">
        <v>0.1</v>
      </c>
      <c r="L67" s="9">
        <v>1</v>
      </c>
      <c r="M67" s="8">
        <v>0.1</v>
      </c>
      <c r="N67" s="7">
        <v>1.44E-2</v>
      </c>
      <c r="O67" s="45">
        <f t="shared" si="0"/>
        <v>0.14399999999999999</v>
      </c>
      <c r="P67" s="48">
        <v>38</v>
      </c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</row>
    <row r="68" spans="1:255" s="2" customFormat="1" ht="30.75" customHeight="1" x14ac:dyDescent="0.35">
      <c r="A68" s="39">
        <v>43581</v>
      </c>
      <c r="B68" s="19">
        <v>43586</v>
      </c>
      <c r="C68" s="12" t="s">
        <v>77</v>
      </c>
      <c r="D68" s="12" t="s">
        <v>47</v>
      </c>
      <c r="E68" s="12" t="s">
        <v>48</v>
      </c>
      <c r="F68" s="46">
        <v>10.5</v>
      </c>
      <c r="G68" s="47">
        <v>0.9</v>
      </c>
      <c r="H68" s="47">
        <v>0.9</v>
      </c>
      <c r="I68" s="44"/>
      <c r="J68" s="7"/>
      <c r="K68" s="8">
        <v>0.1</v>
      </c>
      <c r="L68" s="9">
        <v>1</v>
      </c>
      <c r="M68" s="8">
        <v>0.1</v>
      </c>
      <c r="N68" s="7">
        <f>I68</f>
        <v>0</v>
      </c>
      <c r="O68" s="45">
        <f t="shared" si="0"/>
        <v>0</v>
      </c>
      <c r="P68" s="48">
        <v>111</v>
      </c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</row>
    <row r="69" spans="1:255" s="2" customFormat="1" ht="30.75" customHeight="1" x14ac:dyDescent="0.35">
      <c r="A69" s="39">
        <v>43581</v>
      </c>
      <c r="B69" s="19">
        <v>43591</v>
      </c>
      <c r="C69" s="12" t="s">
        <v>78</v>
      </c>
      <c r="D69" s="12" t="s">
        <v>47</v>
      </c>
      <c r="E69" s="12" t="s">
        <v>48</v>
      </c>
      <c r="F69" s="46">
        <v>10.5</v>
      </c>
      <c r="G69" s="47">
        <v>4.55</v>
      </c>
      <c r="H69" s="47">
        <v>4.2</v>
      </c>
      <c r="I69" s="44"/>
      <c r="J69" s="7"/>
      <c r="K69" s="8">
        <v>0.1</v>
      </c>
      <c r="L69" s="9">
        <v>1</v>
      </c>
      <c r="M69" s="8">
        <v>0.1</v>
      </c>
      <c r="N69" s="7">
        <v>-7.7000000000000002E-3</v>
      </c>
      <c r="O69" s="45">
        <f t="shared" si="0"/>
        <v>-7.6999999999999999E-2</v>
      </c>
      <c r="P69" s="48">
        <v>22</v>
      </c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</row>
    <row r="70" spans="1:255" s="2" customFormat="1" ht="30.75" customHeight="1" x14ac:dyDescent="0.35">
      <c r="A70" s="39">
        <v>43599</v>
      </c>
      <c r="B70" s="19">
        <v>43601</v>
      </c>
      <c r="C70" s="12" t="s">
        <v>79</v>
      </c>
      <c r="D70" s="12" t="s">
        <v>47</v>
      </c>
      <c r="E70" s="12" t="s">
        <v>48</v>
      </c>
      <c r="F70" s="46">
        <v>131</v>
      </c>
      <c r="G70" s="47">
        <v>2.6</v>
      </c>
      <c r="H70" s="47">
        <v>2.75</v>
      </c>
      <c r="I70" s="44"/>
      <c r="J70" s="7"/>
      <c r="K70" s="8">
        <v>0.1</v>
      </c>
      <c r="L70" s="9">
        <v>1</v>
      </c>
      <c r="M70" s="8">
        <v>0.1</v>
      </c>
      <c r="N70" s="7">
        <v>5.7000000000000002E-3</v>
      </c>
      <c r="O70" s="45">
        <f t="shared" si="0"/>
        <v>5.7000000000000002E-2</v>
      </c>
      <c r="P70" s="48">
        <v>38</v>
      </c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</row>
    <row r="71" spans="1:255" s="2" customFormat="1" ht="30.75" customHeight="1" x14ac:dyDescent="0.35">
      <c r="A71" s="39">
        <v>43600</v>
      </c>
      <c r="B71" s="19">
        <v>43619</v>
      </c>
      <c r="C71" s="12" t="s">
        <v>80</v>
      </c>
      <c r="D71" s="12" t="s">
        <v>47</v>
      </c>
      <c r="E71" s="12" t="s">
        <v>48</v>
      </c>
      <c r="F71" s="41">
        <v>1650</v>
      </c>
      <c r="G71" s="54">
        <v>45</v>
      </c>
      <c r="H71" s="47">
        <v>34.5</v>
      </c>
      <c r="I71" s="44"/>
      <c r="J71" s="7"/>
      <c r="K71" s="8">
        <v>0.1</v>
      </c>
      <c r="L71" s="9">
        <v>1</v>
      </c>
      <c r="M71" s="8">
        <v>0.1</v>
      </c>
      <c r="N71" s="7">
        <v>-2.1000000000000001E-2</v>
      </c>
      <c r="O71" s="45">
        <f t="shared" si="0"/>
        <v>-0.21000000000000002</v>
      </c>
      <c r="P71" s="48">
        <v>2</v>
      </c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</row>
    <row r="72" spans="1:255" s="2" customFormat="1" ht="30.75" customHeight="1" x14ac:dyDescent="0.35">
      <c r="A72" s="39">
        <v>43599</v>
      </c>
      <c r="B72" s="19">
        <v>43620</v>
      </c>
      <c r="C72" s="12" t="s">
        <v>81</v>
      </c>
      <c r="D72" s="12" t="s">
        <v>47</v>
      </c>
      <c r="E72" s="12" t="s">
        <v>48</v>
      </c>
      <c r="F72" s="41">
        <v>110</v>
      </c>
      <c r="G72" s="57">
        <v>4.5</v>
      </c>
      <c r="H72" s="47">
        <v>4.5</v>
      </c>
      <c r="I72" s="44"/>
      <c r="J72" s="7"/>
      <c r="K72" s="8">
        <v>0.1</v>
      </c>
      <c r="L72" s="9">
        <v>1</v>
      </c>
      <c r="M72" s="8">
        <v>0.1</v>
      </c>
      <c r="N72" s="7">
        <f>I72</f>
        <v>0</v>
      </c>
      <c r="O72" s="45">
        <f>J72*10</f>
        <v>0</v>
      </c>
      <c r="P72" s="48">
        <v>22</v>
      </c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</row>
    <row r="73" spans="1:255" s="2" customFormat="1" ht="30.75" customHeight="1" x14ac:dyDescent="0.35">
      <c r="A73" s="39">
        <v>43608</v>
      </c>
      <c r="B73" s="19">
        <v>43629</v>
      </c>
      <c r="C73" s="12" t="s">
        <v>82</v>
      </c>
      <c r="D73" s="12" t="s">
        <v>47</v>
      </c>
      <c r="E73" s="12" t="s">
        <v>48</v>
      </c>
      <c r="F73" s="41">
        <v>140</v>
      </c>
      <c r="G73" s="57">
        <v>8.8000000000000007</v>
      </c>
      <c r="H73" s="47">
        <v>9.98</v>
      </c>
      <c r="I73" s="44"/>
      <c r="J73" s="7"/>
      <c r="K73" s="8">
        <v>0.1</v>
      </c>
      <c r="L73" s="9">
        <v>1</v>
      </c>
      <c r="M73" s="8">
        <v>0.1</v>
      </c>
      <c r="N73" s="7">
        <v>1.2999999999999999E-2</v>
      </c>
      <c r="O73" s="45">
        <f t="shared" ref="O73:O116" si="1">N73*10</f>
        <v>0.13</v>
      </c>
      <c r="P73" s="48">
        <v>11</v>
      </c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</row>
    <row r="74" spans="1:255" s="2" customFormat="1" ht="30.75" customHeight="1" x14ac:dyDescent="0.35">
      <c r="A74" s="39">
        <v>43626</v>
      </c>
      <c r="B74" s="19">
        <v>43630</v>
      </c>
      <c r="C74" s="12" t="s">
        <v>83</v>
      </c>
      <c r="D74" s="12" t="s">
        <v>47</v>
      </c>
      <c r="E74" s="12" t="s">
        <v>48</v>
      </c>
      <c r="F74" s="41">
        <v>250</v>
      </c>
      <c r="G74" s="42">
        <v>8.9</v>
      </c>
      <c r="H74" s="47">
        <v>9.75</v>
      </c>
      <c r="I74" s="44"/>
      <c r="J74" s="7"/>
      <c r="K74" s="8">
        <v>0.1</v>
      </c>
      <c r="L74" s="9">
        <v>1</v>
      </c>
      <c r="M74" s="8">
        <v>0.1</v>
      </c>
      <c r="N74" s="7">
        <v>1.0200000000000001E-2</v>
      </c>
      <c r="O74" s="45">
        <f t="shared" si="1"/>
        <v>0.10200000000000001</v>
      </c>
      <c r="P74" s="48">
        <v>12</v>
      </c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</row>
    <row r="75" spans="1:255" s="40" customFormat="1" ht="31" customHeight="1" x14ac:dyDescent="0.35">
      <c r="A75" s="39">
        <v>43661</v>
      </c>
      <c r="B75" s="19">
        <v>43668</v>
      </c>
      <c r="C75" s="12" t="s">
        <v>84</v>
      </c>
      <c r="D75" s="12" t="s">
        <v>59</v>
      </c>
      <c r="E75" s="12" t="s">
        <v>48</v>
      </c>
      <c r="F75" s="46">
        <v>67</v>
      </c>
      <c r="G75" s="47">
        <v>1.8</v>
      </c>
      <c r="H75" s="47">
        <v>1.98</v>
      </c>
      <c r="I75" s="44"/>
      <c r="J75" s="7"/>
      <c r="K75" s="8">
        <v>0.1</v>
      </c>
      <c r="L75" s="9">
        <v>1</v>
      </c>
      <c r="M75" s="8">
        <v>0.1</v>
      </c>
      <c r="N75" s="7">
        <v>1.01E-2</v>
      </c>
      <c r="O75" s="45">
        <f t="shared" si="1"/>
        <v>0.10099999999999999</v>
      </c>
      <c r="P75" s="48">
        <v>56</v>
      </c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  <c r="BO75" s="6"/>
      <c r="BP75" s="6"/>
      <c r="BQ75" s="6"/>
      <c r="BR75" s="6"/>
      <c r="BS75" s="6"/>
      <c r="BT75" s="6"/>
      <c r="BU75" s="6"/>
      <c r="BV75" s="6"/>
      <c r="BW75" s="6"/>
      <c r="BX75" s="6"/>
      <c r="BY75" s="6"/>
      <c r="BZ75" s="6"/>
      <c r="CA75" s="6"/>
      <c r="CB75" s="6"/>
      <c r="CC75" s="6"/>
      <c r="CD75" s="6"/>
      <c r="CE75" s="6"/>
      <c r="CF75" s="6"/>
      <c r="CG75" s="6"/>
      <c r="CH75" s="6"/>
      <c r="CI75" s="6"/>
      <c r="CJ75" s="6"/>
      <c r="CK75" s="6"/>
      <c r="CL75" s="6"/>
      <c r="CM75" s="6"/>
      <c r="CN75" s="6"/>
      <c r="CO75" s="6"/>
      <c r="CP75" s="6"/>
      <c r="CQ75" s="6"/>
      <c r="CR75" s="6"/>
      <c r="CS75" s="6"/>
      <c r="CT75" s="6"/>
      <c r="CU75" s="6"/>
      <c r="CV75" s="6"/>
      <c r="CW75" s="6"/>
      <c r="CX75" s="6"/>
      <c r="CY75" s="6"/>
      <c r="CZ75" s="6"/>
      <c r="DA75" s="6"/>
      <c r="DB75" s="6"/>
      <c r="DC75" s="6"/>
      <c r="DD75" s="6"/>
      <c r="DE75" s="6"/>
      <c r="DF75" s="6"/>
      <c r="DG75" s="6"/>
      <c r="DH75" s="6"/>
      <c r="DI75" s="6"/>
      <c r="DJ75" s="6"/>
      <c r="DK75" s="6"/>
      <c r="DL75" s="6"/>
      <c r="DM75" s="6"/>
      <c r="DN75" s="6"/>
      <c r="DO75" s="6"/>
      <c r="DP75" s="6"/>
      <c r="DQ75" s="6"/>
      <c r="DR75" s="6"/>
      <c r="DS75" s="6"/>
      <c r="DT75" s="6"/>
      <c r="DU75" s="6"/>
      <c r="DV75" s="6"/>
      <c r="DW75" s="6"/>
      <c r="DX75" s="6"/>
      <c r="DY75" s="6"/>
      <c r="DZ75" s="6"/>
      <c r="EA75" s="6"/>
      <c r="EB75" s="6"/>
      <c r="EC75" s="6"/>
      <c r="ED75" s="6"/>
      <c r="EE75" s="6"/>
      <c r="EF75" s="6"/>
      <c r="EG75" s="6"/>
      <c r="EH75" s="6"/>
      <c r="EI75" s="6"/>
      <c r="EJ75" s="6"/>
      <c r="EK75" s="6"/>
      <c r="EL75" s="6"/>
      <c r="EM75" s="6"/>
      <c r="EN75" s="6"/>
      <c r="EO75" s="6"/>
      <c r="EP75" s="6"/>
      <c r="EQ75" s="6"/>
      <c r="ER75" s="6"/>
      <c r="ES75" s="6"/>
      <c r="ET75" s="6"/>
      <c r="EU75" s="6"/>
      <c r="EV75" s="6"/>
      <c r="EW75" s="6"/>
      <c r="EX75" s="6"/>
      <c r="EY75" s="6"/>
      <c r="EZ75" s="6"/>
      <c r="FA75" s="6"/>
      <c r="FB75" s="6"/>
      <c r="FC75" s="6"/>
      <c r="FD75" s="6"/>
      <c r="FE75" s="6"/>
      <c r="FF75" s="6"/>
      <c r="FG75" s="6"/>
      <c r="FH75" s="6"/>
      <c r="FI75" s="6"/>
      <c r="FJ75" s="6"/>
      <c r="FK75" s="6"/>
      <c r="FL75" s="6"/>
      <c r="FM75" s="6"/>
      <c r="FN75" s="6"/>
      <c r="FO75" s="6"/>
      <c r="FP75" s="6"/>
      <c r="FQ75" s="6"/>
      <c r="FR75" s="6"/>
      <c r="FS75" s="6"/>
      <c r="FT75" s="6"/>
      <c r="FU75" s="6"/>
      <c r="FV75" s="6"/>
      <c r="FW75" s="6"/>
      <c r="FX75" s="6"/>
      <c r="FY75" s="6"/>
      <c r="FZ75" s="6"/>
      <c r="GA75" s="6"/>
      <c r="GB75" s="6"/>
      <c r="GC75" s="6"/>
      <c r="GD75" s="6"/>
      <c r="GE75" s="6"/>
      <c r="GF75" s="6"/>
      <c r="GG75" s="6"/>
      <c r="GH75" s="6"/>
      <c r="GI75" s="6"/>
      <c r="GJ75" s="6"/>
      <c r="GK75" s="6"/>
      <c r="GL75" s="6"/>
      <c r="GM75" s="6"/>
      <c r="GN75" s="6"/>
      <c r="GO75" s="6"/>
      <c r="GP75" s="6"/>
      <c r="GQ75" s="6"/>
      <c r="GR75" s="6"/>
      <c r="GS75" s="6"/>
      <c r="GT75" s="6"/>
      <c r="GU75" s="6"/>
      <c r="GV75" s="6"/>
      <c r="GW75" s="6"/>
      <c r="GX75" s="6"/>
      <c r="GY75" s="6"/>
      <c r="GZ75" s="6"/>
      <c r="HA75" s="6"/>
      <c r="HB75" s="6"/>
      <c r="HC75" s="6"/>
      <c r="HD75" s="6"/>
      <c r="HE75" s="6"/>
      <c r="HF75" s="6"/>
      <c r="HG75" s="6"/>
      <c r="HH75" s="6"/>
      <c r="HI75" s="6"/>
      <c r="HJ75" s="6"/>
      <c r="HK75" s="6"/>
      <c r="HL75" s="6"/>
      <c r="HM75" s="6"/>
      <c r="HN75" s="6"/>
      <c r="HO75" s="6"/>
      <c r="HP75" s="6"/>
      <c r="HQ75" s="6"/>
      <c r="HR75" s="6"/>
      <c r="HS75" s="6"/>
      <c r="HT75" s="6"/>
      <c r="HU75" s="6"/>
      <c r="HV75" s="6"/>
      <c r="HW75" s="6"/>
      <c r="HX75" s="6"/>
      <c r="HY75" s="6"/>
      <c r="HZ75" s="6"/>
      <c r="IA75" s="6"/>
      <c r="IB75" s="6"/>
      <c r="IC75" s="6"/>
      <c r="ID75" s="6"/>
      <c r="IE75" s="6"/>
      <c r="IF75" s="6"/>
      <c r="IG75" s="6"/>
      <c r="IH75" s="6"/>
      <c r="II75" s="6"/>
      <c r="IJ75" s="6"/>
      <c r="IK75" s="6"/>
      <c r="IL75" s="6"/>
      <c r="IM75" s="6"/>
      <c r="IN75" s="6"/>
      <c r="IO75" s="6"/>
      <c r="IP75" s="6"/>
      <c r="IQ75" s="6"/>
      <c r="IR75" s="6"/>
      <c r="IS75" s="6"/>
      <c r="IT75" s="6"/>
      <c r="IU75" s="6"/>
    </row>
    <row r="76" spans="1:255" s="40" customFormat="1" ht="31" customHeight="1" x14ac:dyDescent="0.35">
      <c r="A76" s="39">
        <v>43661</v>
      </c>
      <c r="B76" s="19">
        <v>43668</v>
      </c>
      <c r="C76" s="12" t="s">
        <v>85</v>
      </c>
      <c r="D76" s="12" t="s">
        <v>54</v>
      </c>
      <c r="E76" s="12" t="s">
        <v>48</v>
      </c>
      <c r="F76" s="46">
        <v>125</v>
      </c>
      <c r="G76" s="47">
        <v>2.6</v>
      </c>
      <c r="H76" s="47">
        <v>2.9</v>
      </c>
      <c r="I76" s="44"/>
      <c r="J76" s="7"/>
      <c r="K76" s="8">
        <v>0.1</v>
      </c>
      <c r="L76" s="9">
        <v>1</v>
      </c>
      <c r="M76" s="8">
        <v>0.1</v>
      </c>
      <c r="N76" s="7">
        <v>1.14E-2</v>
      </c>
      <c r="O76" s="45">
        <f t="shared" si="1"/>
        <v>0.114</v>
      </c>
      <c r="P76" s="48">
        <v>38</v>
      </c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  <c r="BO76" s="6"/>
      <c r="BP76" s="6"/>
      <c r="BQ76" s="6"/>
      <c r="BR76" s="6"/>
      <c r="BS76" s="6"/>
      <c r="BT76" s="6"/>
      <c r="BU76" s="6"/>
      <c r="BV76" s="6"/>
      <c r="BW76" s="6"/>
      <c r="BX76" s="6"/>
      <c r="BY76" s="6"/>
      <c r="BZ76" s="6"/>
      <c r="CA76" s="6"/>
      <c r="CB76" s="6"/>
      <c r="CC76" s="6"/>
      <c r="CD76" s="6"/>
      <c r="CE76" s="6"/>
      <c r="CF76" s="6"/>
      <c r="CG76" s="6"/>
      <c r="CH76" s="6"/>
      <c r="CI76" s="6"/>
      <c r="CJ76" s="6"/>
      <c r="CK76" s="6"/>
      <c r="CL76" s="6"/>
      <c r="CM76" s="6"/>
      <c r="CN76" s="6"/>
      <c r="CO76" s="6"/>
      <c r="CP76" s="6"/>
      <c r="CQ76" s="6"/>
      <c r="CR76" s="6"/>
      <c r="CS76" s="6"/>
      <c r="CT76" s="6"/>
      <c r="CU76" s="6"/>
      <c r="CV76" s="6"/>
      <c r="CW76" s="6"/>
      <c r="CX76" s="6"/>
      <c r="CY76" s="6"/>
      <c r="CZ76" s="6"/>
      <c r="DA76" s="6"/>
      <c r="DB76" s="6"/>
      <c r="DC76" s="6"/>
      <c r="DD76" s="6"/>
      <c r="DE76" s="6"/>
      <c r="DF76" s="6"/>
      <c r="DG76" s="6"/>
      <c r="DH76" s="6"/>
      <c r="DI76" s="6"/>
      <c r="DJ76" s="6"/>
      <c r="DK76" s="6"/>
      <c r="DL76" s="6"/>
      <c r="DM76" s="6"/>
      <c r="DN76" s="6"/>
      <c r="DO76" s="6"/>
      <c r="DP76" s="6"/>
      <c r="DQ76" s="6"/>
      <c r="DR76" s="6"/>
      <c r="DS76" s="6"/>
      <c r="DT76" s="6"/>
      <c r="DU76" s="6"/>
      <c r="DV76" s="6"/>
      <c r="DW76" s="6"/>
      <c r="DX76" s="6"/>
      <c r="DY76" s="6"/>
      <c r="DZ76" s="6"/>
      <c r="EA76" s="6"/>
      <c r="EB76" s="6"/>
      <c r="EC76" s="6"/>
      <c r="ED76" s="6"/>
      <c r="EE76" s="6"/>
      <c r="EF76" s="6"/>
      <c r="EG76" s="6"/>
      <c r="EH76" s="6"/>
      <c r="EI76" s="6"/>
      <c r="EJ76" s="6"/>
      <c r="EK76" s="6"/>
      <c r="EL76" s="6"/>
      <c r="EM76" s="6"/>
      <c r="EN76" s="6"/>
      <c r="EO76" s="6"/>
      <c r="EP76" s="6"/>
      <c r="EQ76" s="6"/>
      <c r="ER76" s="6"/>
      <c r="ES76" s="6"/>
      <c r="ET76" s="6"/>
      <c r="EU76" s="6"/>
      <c r="EV76" s="6"/>
      <c r="EW76" s="6"/>
      <c r="EX76" s="6"/>
      <c r="EY76" s="6"/>
      <c r="EZ76" s="6"/>
      <c r="FA76" s="6"/>
      <c r="FB76" s="6"/>
      <c r="FC76" s="6"/>
      <c r="FD76" s="6"/>
      <c r="FE76" s="6"/>
      <c r="FF76" s="6"/>
      <c r="FG76" s="6"/>
      <c r="FH76" s="6"/>
      <c r="FI76" s="6"/>
      <c r="FJ76" s="6"/>
      <c r="FK76" s="6"/>
      <c r="FL76" s="6"/>
      <c r="FM76" s="6"/>
      <c r="FN76" s="6"/>
      <c r="FO76" s="6"/>
      <c r="FP76" s="6"/>
      <c r="FQ76" s="6"/>
      <c r="FR76" s="6"/>
      <c r="FS76" s="6"/>
      <c r="FT76" s="6"/>
      <c r="FU76" s="6"/>
      <c r="FV76" s="6"/>
      <c r="FW76" s="6"/>
      <c r="FX76" s="6"/>
      <c r="FY76" s="6"/>
      <c r="FZ76" s="6"/>
      <c r="GA76" s="6"/>
      <c r="GB76" s="6"/>
      <c r="GC76" s="6"/>
      <c r="GD76" s="6"/>
      <c r="GE76" s="6"/>
      <c r="GF76" s="6"/>
      <c r="GG76" s="6"/>
      <c r="GH76" s="6"/>
      <c r="GI76" s="6"/>
      <c r="GJ76" s="6"/>
      <c r="GK76" s="6"/>
      <c r="GL76" s="6"/>
      <c r="GM76" s="6"/>
      <c r="GN76" s="6"/>
      <c r="GO76" s="6"/>
      <c r="GP76" s="6"/>
      <c r="GQ76" s="6"/>
      <c r="GR76" s="6"/>
      <c r="GS76" s="6"/>
      <c r="GT76" s="6"/>
      <c r="GU76" s="6"/>
      <c r="GV76" s="6"/>
      <c r="GW76" s="6"/>
      <c r="GX76" s="6"/>
      <c r="GY76" s="6"/>
      <c r="GZ76" s="6"/>
      <c r="HA76" s="6"/>
      <c r="HB76" s="6"/>
      <c r="HC76" s="6"/>
      <c r="HD76" s="6"/>
      <c r="HE76" s="6"/>
      <c r="HF76" s="6"/>
      <c r="HG76" s="6"/>
      <c r="HH76" s="6"/>
      <c r="HI76" s="6"/>
      <c r="HJ76" s="6"/>
      <c r="HK76" s="6"/>
      <c r="HL76" s="6"/>
      <c r="HM76" s="6"/>
      <c r="HN76" s="6"/>
      <c r="HO76" s="6"/>
      <c r="HP76" s="6"/>
      <c r="HQ76" s="6"/>
      <c r="HR76" s="6"/>
      <c r="HS76" s="6"/>
      <c r="HT76" s="6"/>
      <c r="HU76" s="6"/>
      <c r="HV76" s="6"/>
      <c r="HW76" s="6"/>
      <c r="HX76" s="6"/>
      <c r="HY76" s="6"/>
      <c r="HZ76" s="6"/>
      <c r="IA76" s="6"/>
      <c r="IB76" s="6"/>
      <c r="IC76" s="6"/>
      <c r="ID76" s="6"/>
      <c r="IE76" s="6"/>
      <c r="IF76" s="6"/>
      <c r="IG76" s="6"/>
      <c r="IH76" s="6"/>
      <c r="II76" s="6"/>
      <c r="IJ76" s="6"/>
      <c r="IK76" s="6"/>
      <c r="IL76" s="6"/>
      <c r="IM76" s="6"/>
      <c r="IN76" s="6"/>
      <c r="IO76" s="6"/>
      <c r="IP76" s="6"/>
      <c r="IQ76" s="6"/>
      <c r="IR76" s="6"/>
      <c r="IS76" s="6"/>
      <c r="IT76" s="6"/>
      <c r="IU76" s="6"/>
    </row>
    <row r="77" spans="1:255" s="40" customFormat="1" ht="31" customHeight="1" x14ac:dyDescent="0.35">
      <c r="A77" s="39">
        <v>43665</v>
      </c>
      <c r="B77" s="19">
        <v>43670</v>
      </c>
      <c r="C77" s="12" t="s">
        <v>86</v>
      </c>
      <c r="D77" s="12" t="s">
        <v>47</v>
      </c>
      <c r="E77" s="12" t="s">
        <v>48</v>
      </c>
      <c r="F77" s="46">
        <v>9</v>
      </c>
      <c r="G77" s="47">
        <v>0.9</v>
      </c>
      <c r="H77" s="47">
        <v>0.98</v>
      </c>
      <c r="I77" s="44"/>
      <c r="J77" s="7"/>
      <c r="K77" s="8">
        <v>0.1</v>
      </c>
      <c r="L77" s="9">
        <v>1</v>
      </c>
      <c r="M77" s="8">
        <v>0.1</v>
      </c>
      <c r="N77" s="7">
        <v>8.0000000000000002E-3</v>
      </c>
      <c r="O77" s="45">
        <f t="shared" si="1"/>
        <v>0.08</v>
      </c>
      <c r="P77" s="48">
        <v>110</v>
      </c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  <c r="BO77" s="6"/>
      <c r="BP77" s="6"/>
      <c r="BQ77" s="6"/>
      <c r="BR77" s="6"/>
      <c r="BS77" s="6"/>
      <c r="BT77" s="6"/>
      <c r="BU77" s="6"/>
      <c r="BV77" s="6"/>
      <c r="BW77" s="6"/>
      <c r="BX77" s="6"/>
      <c r="BY77" s="6"/>
      <c r="BZ77" s="6"/>
      <c r="CA77" s="6"/>
      <c r="CB77" s="6"/>
      <c r="CC77" s="6"/>
      <c r="CD77" s="6"/>
      <c r="CE77" s="6"/>
      <c r="CF77" s="6"/>
      <c r="CG77" s="6"/>
      <c r="CH77" s="6"/>
      <c r="CI77" s="6"/>
      <c r="CJ77" s="6"/>
      <c r="CK77" s="6"/>
      <c r="CL77" s="6"/>
      <c r="CM77" s="6"/>
      <c r="CN77" s="6"/>
      <c r="CO77" s="6"/>
      <c r="CP77" s="6"/>
      <c r="CQ77" s="6"/>
      <c r="CR77" s="6"/>
      <c r="CS77" s="6"/>
      <c r="CT77" s="6"/>
      <c r="CU77" s="6"/>
      <c r="CV77" s="6"/>
      <c r="CW77" s="6"/>
      <c r="CX77" s="6"/>
      <c r="CY77" s="6"/>
      <c r="CZ77" s="6"/>
      <c r="DA77" s="6"/>
      <c r="DB77" s="6"/>
      <c r="DC77" s="6"/>
      <c r="DD77" s="6"/>
      <c r="DE77" s="6"/>
      <c r="DF77" s="6"/>
      <c r="DG77" s="6"/>
      <c r="DH77" s="6"/>
      <c r="DI77" s="6"/>
      <c r="DJ77" s="6"/>
      <c r="DK77" s="6"/>
      <c r="DL77" s="6"/>
      <c r="DM77" s="6"/>
      <c r="DN77" s="6"/>
      <c r="DO77" s="6"/>
      <c r="DP77" s="6"/>
      <c r="DQ77" s="6"/>
      <c r="DR77" s="6"/>
      <c r="DS77" s="6"/>
      <c r="DT77" s="6"/>
      <c r="DU77" s="6"/>
      <c r="DV77" s="6"/>
      <c r="DW77" s="6"/>
      <c r="DX77" s="6"/>
      <c r="DY77" s="6"/>
      <c r="DZ77" s="6"/>
      <c r="EA77" s="6"/>
      <c r="EB77" s="6"/>
      <c r="EC77" s="6"/>
      <c r="ED77" s="6"/>
      <c r="EE77" s="6"/>
      <c r="EF77" s="6"/>
      <c r="EG77" s="6"/>
      <c r="EH77" s="6"/>
      <c r="EI77" s="6"/>
      <c r="EJ77" s="6"/>
      <c r="EK77" s="6"/>
      <c r="EL77" s="6"/>
      <c r="EM77" s="6"/>
      <c r="EN77" s="6"/>
      <c r="EO77" s="6"/>
      <c r="EP77" s="6"/>
      <c r="EQ77" s="6"/>
      <c r="ER77" s="6"/>
      <c r="ES77" s="6"/>
      <c r="ET77" s="6"/>
      <c r="EU77" s="6"/>
      <c r="EV77" s="6"/>
      <c r="EW77" s="6"/>
      <c r="EX77" s="6"/>
      <c r="EY77" s="6"/>
      <c r="EZ77" s="6"/>
      <c r="FA77" s="6"/>
      <c r="FB77" s="6"/>
      <c r="FC77" s="6"/>
      <c r="FD77" s="6"/>
      <c r="FE77" s="6"/>
      <c r="FF77" s="6"/>
      <c r="FG77" s="6"/>
      <c r="FH77" s="6"/>
      <c r="FI77" s="6"/>
      <c r="FJ77" s="6"/>
      <c r="FK77" s="6"/>
      <c r="FL77" s="6"/>
      <c r="FM77" s="6"/>
      <c r="FN77" s="6"/>
      <c r="FO77" s="6"/>
      <c r="FP77" s="6"/>
      <c r="FQ77" s="6"/>
      <c r="FR77" s="6"/>
      <c r="FS77" s="6"/>
      <c r="FT77" s="6"/>
      <c r="FU77" s="6"/>
      <c r="FV77" s="6"/>
      <c r="FW77" s="6"/>
      <c r="FX77" s="6"/>
      <c r="FY77" s="6"/>
      <c r="FZ77" s="6"/>
      <c r="GA77" s="6"/>
      <c r="GB77" s="6"/>
      <c r="GC77" s="6"/>
      <c r="GD77" s="6"/>
      <c r="GE77" s="6"/>
      <c r="GF77" s="6"/>
      <c r="GG77" s="6"/>
      <c r="GH77" s="6"/>
      <c r="GI77" s="6"/>
      <c r="GJ77" s="6"/>
      <c r="GK77" s="6"/>
      <c r="GL77" s="6"/>
      <c r="GM77" s="6"/>
      <c r="GN77" s="6"/>
      <c r="GO77" s="6"/>
      <c r="GP77" s="6"/>
      <c r="GQ77" s="6"/>
      <c r="GR77" s="6"/>
      <c r="GS77" s="6"/>
      <c r="GT77" s="6"/>
      <c r="GU77" s="6"/>
      <c r="GV77" s="6"/>
      <c r="GW77" s="6"/>
      <c r="GX77" s="6"/>
      <c r="GY77" s="6"/>
      <c r="GZ77" s="6"/>
      <c r="HA77" s="6"/>
      <c r="HB77" s="6"/>
      <c r="HC77" s="6"/>
      <c r="HD77" s="6"/>
      <c r="HE77" s="6"/>
      <c r="HF77" s="6"/>
      <c r="HG77" s="6"/>
      <c r="HH77" s="6"/>
      <c r="HI77" s="6"/>
      <c r="HJ77" s="6"/>
      <c r="HK77" s="6"/>
      <c r="HL77" s="6"/>
      <c r="HM77" s="6"/>
      <c r="HN77" s="6"/>
      <c r="HO77" s="6"/>
      <c r="HP77" s="6"/>
      <c r="HQ77" s="6"/>
      <c r="HR77" s="6"/>
      <c r="HS77" s="6"/>
      <c r="HT77" s="6"/>
      <c r="HU77" s="6"/>
      <c r="HV77" s="6"/>
      <c r="HW77" s="6"/>
      <c r="HX77" s="6"/>
      <c r="HY77" s="6"/>
      <c r="HZ77" s="6"/>
      <c r="IA77" s="6"/>
      <c r="IB77" s="6"/>
      <c r="IC77" s="6"/>
      <c r="ID77" s="6"/>
      <c r="IE77" s="6"/>
      <c r="IF77" s="6"/>
      <c r="IG77" s="6"/>
      <c r="IH77" s="6"/>
      <c r="II77" s="6"/>
      <c r="IJ77" s="6"/>
      <c r="IK77" s="6"/>
      <c r="IL77" s="6"/>
      <c r="IM77" s="6"/>
      <c r="IN77" s="6"/>
      <c r="IO77" s="6"/>
      <c r="IP77" s="6"/>
      <c r="IQ77" s="6"/>
      <c r="IR77" s="6"/>
      <c r="IS77" s="6"/>
      <c r="IT77" s="6"/>
      <c r="IU77" s="6"/>
    </row>
    <row r="78" spans="1:255" s="40" customFormat="1" ht="31" customHeight="1" x14ac:dyDescent="0.35">
      <c r="A78" s="39">
        <v>43678</v>
      </c>
      <c r="B78" s="19">
        <v>43682</v>
      </c>
      <c r="C78" s="12" t="s">
        <v>87</v>
      </c>
      <c r="D78" s="12" t="s">
        <v>54</v>
      </c>
      <c r="E78" s="12" t="s">
        <v>48</v>
      </c>
      <c r="F78" s="46">
        <v>137</v>
      </c>
      <c r="G78" s="47">
        <v>2.7</v>
      </c>
      <c r="H78" s="47">
        <v>1.82</v>
      </c>
      <c r="I78" s="44"/>
      <c r="J78" s="7"/>
      <c r="K78" s="8">
        <v>0.1</v>
      </c>
      <c r="L78" s="9">
        <v>1</v>
      </c>
      <c r="M78" s="8">
        <v>0.1</v>
      </c>
      <c r="N78" s="7">
        <v>-3.2599999999999997E-2</v>
      </c>
      <c r="O78" s="45">
        <f t="shared" si="1"/>
        <v>-0.32599999999999996</v>
      </c>
      <c r="P78" s="48">
        <v>37</v>
      </c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  <c r="BO78" s="6"/>
      <c r="BP78" s="6"/>
      <c r="BQ78" s="6"/>
      <c r="BR78" s="6"/>
      <c r="BS78" s="6"/>
      <c r="BT78" s="6"/>
      <c r="BU78" s="6"/>
      <c r="BV78" s="6"/>
      <c r="BW78" s="6"/>
      <c r="BX78" s="6"/>
      <c r="BY78" s="6"/>
      <c r="BZ78" s="6"/>
      <c r="CA78" s="6"/>
      <c r="CB78" s="6"/>
      <c r="CC78" s="6"/>
      <c r="CD78" s="6"/>
      <c r="CE78" s="6"/>
      <c r="CF78" s="6"/>
      <c r="CG78" s="6"/>
      <c r="CH78" s="6"/>
      <c r="CI78" s="6"/>
      <c r="CJ78" s="6"/>
      <c r="CK78" s="6"/>
      <c r="CL78" s="6"/>
      <c r="CM78" s="6"/>
      <c r="CN78" s="6"/>
      <c r="CO78" s="6"/>
      <c r="CP78" s="6"/>
      <c r="CQ78" s="6"/>
      <c r="CR78" s="6"/>
      <c r="CS78" s="6"/>
      <c r="CT78" s="6"/>
      <c r="CU78" s="6"/>
      <c r="CV78" s="6"/>
      <c r="CW78" s="6"/>
      <c r="CX78" s="6"/>
      <c r="CY78" s="6"/>
      <c r="CZ78" s="6"/>
      <c r="DA78" s="6"/>
      <c r="DB78" s="6"/>
      <c r="DC78" s="6"/>
      <c r="DD78" s="6"/>
      <c r="DE78" s="6"/>
      <c r="DF78" s="6"/>
      <c r="DG78" s="6"/>
      <c r="DH78" s="6"/>
      <c r="DI78" s="6"/>
      <c r="DJ78" s="6"/>
      <c r="DK78" s="6"/>
      <c r="DL78" s="6"/>
      <c r="DM78" s="6"/>
      <c r="DN78" s="6"/>
      <c r="DO78" s="6"/>
      <c r="DP78" s="6"/>
      <c r="DQ78" s="6"/>
      <c r="DR78" s="6"/>
      <c r="DS78" s="6"/>
      <c r="DT78" s="6"/>
      <c r="DU78" s="6"/>
      <c r="DV78" s="6"/>
      <c r="DW78" s="6"/>
      <c r="DX78" s="6"/>
      <c r="DY78" s="6"/>
      <c r="DZ78" s="6"/>
      <c r="EA78" s="6"/>
      <c r="EB78" s="6"/>
      <c r="EC78" s="6"/>
      <c r="ED78" s="6"/>
      <c r="EE78" s="6"/>
      <c r="EF78" s="6"/>
      <c r="EG78" s="6"/>
      <c r="EH78" s="6"/>
      <c r="EI78" s="6"/>
      <c r="EJ78" s="6"/>
      <c r="EK78" s="6"/>
      <c r="EL78" s="6"/>
      <c r="EM78" s="6"/>
      <c r="EN78" s="6"/>
      <c r="EO78" s="6"/>
      <c r="EP78" s="6"/>
      <c r="EQ78" s="6"/>
      <c r="ER78" s="6"/>
      <c r="ES78" s="6"/>
      <c r="ET78" s="6"/>
      <c r="EU78" s="6"/>
      <c r="EV78" s="6"/>
      <c r="EW78" s="6"/>
      <c r="EX78" s="6"/>
      <c r="EY78" s="6"/>
      <c r="EZ78" s="6"/>
      <c r="FA78" s="6"/>
      <c r="FB78" s="6"/>
      <c r="FC78" s="6"/>
      <c r="FD78" s="6"/>
      <c r="FE78" s="6"/>
      <c r="FF78" s="6"/>
      <c r="FG78" s="6"/>
      <c r="FH78" s="6"/>
      <c r="FI78" s="6"/>
      <c r="FJ78" s="6"/>
      <c r="FK78" s="6"/>
      <c r="FL78" s="6"/>
      <c r="FM78" s="6"/>
      <c r="FN78" s="6"/>
      <c r="FO78" s="6"/>
      <c r="FP78" s="6"/>
      <c r="FQ78" s="6"/>
      <c r="FR78" s="6"/>
      <c r="FS78" s="6"/>
      <c r="FT78" s="6"/>
      <c r="FU78" s="6"/>
      <c r="FV78" s="6"/>
      <c r="FW78" s="6"/>
      <c r="FX78" s="6"/>
      <c r="FY78" s="6"/>
      <c r="FZ78" s="6"/>
      <c r="GA78" s="6"/>
      <c r="GB78" s="6"/>
      <c r="GC78" s="6"/>
      <c r="GD78" s="6"/>
      <c r="GE78" s="6"/>
      <c r="GF78" s="6"/>
      <c r="GG78" s="6"/>
      <c r="GH78" s="6"/>
      <c r="GI78" s="6"/>
      <c r="GJ78" s="6"/>
      <c r="GK78" s="6"/>
      <c r="GL78" s="6"/>
      <c r="GM78" s="6"/>
      <c r="GN78" s="6"/>
      <c r="GO78" s="6"/>
      <c r="GP78" s="6"/>
      <c r="GQ78" s="6"/>
      <c r="GR78" s="6"/>
      <c r="GS78" s="6"/>
      <c r="GT78" s="6"/>
      <c r="GU78" s="6"/>
      <c r="GV78" s="6"/>
      <c r="GW78" s="6"/>
      <c r="GX78" s="6"/>
      <c r="GY78" s="6"/>
      <c r="GZ78" s="6"/>
      <c r="HA78" s="6"/>
      <c r="HB78" s="6"/>
      <c r="HC78" s="6"/>
      <c r="HD78" s="6"/>
      <c r="HE78" s="6"/>
      <c r="HF78" s="6"/>
      <c r="HG78" s="6"/>
      <c r="HH78" s="6"/>
      <c r="HI78" s="6"/>
      <c r="HJ78" s="6"/>
      <c r="HK78" s="6"/>
      <c r="HL78" s="6"/>
      <c r="HM78" s="6"/>
      <c r="HN78" s="6"/>
      <c r="HO78" s="6"/>
      <c r="HP78" s="6"/>
      <c r="HQ78" s="6"/>
      <c r="HR78" s="6"/>
      <c r="HS78" s="6"/>
      <c r="HT78" s="6"/>
      <c r="HU78" s="6"/>
      <c r="HV78" s="6"/>
      <c r="HW78" s="6"/>
      <c r="HX78" s="6"/>
      <c r="HY78" s="6"/>
      <c r="HZ78" s="6"/>
      <c r="IA78" s="6"/>
      <c r="IB78" s="6"/>
      <c r="IC78" s="6"/>
      <c r="ID78" s="6"/>
      <c r="IE78" s="6"/>
      <c r="IF78" s="6"/>
      <c r="IG78" s="6"/>
      <c r="IH78" s="6"/>
      <c r="II78" s="6"/>
      <c r="IJ78" s="6"/>
      <c r="IK78" s="6"/>
      <c r="IL78" s="6"/>
      <c r="IM78" s="6"/>
      <c r="IN78" s="6"/>
      <c r="IO78" s="6"/>
      <c r="IP78" s="6"/>
      <c r="IQ78" s="6"/>
      <c r="IR78" s="6"/>
      <c r="IS78" s="6"/>
      <c r="IT78" s="6"/>
      <c r="IU78" s="6"/>
    </row>
    <row r="79" spans="1:255" s="40" customFormat="1" ht="31" customHeight="1" x14ac:dyDescent="0.35">
      <c r="A79" s="39">
        <v>43678</v>
      </c>
      <c r="B79" s="19">
        <v>43682</v>
      </c>
      <c r="C79" s="12" t="s">
        <v>88</v>
      </c>
      <c r="D79" s="12" t="s">
        <v>47</v>
      </c>
      <c r="E79" s="12" t="s">
        <v>48</v>
      </c>
      <c r="F79" s="46">
        <v>305</v>
      </c>
      <c r="G79" s="47">
        <v>2.5299999999999998</v>
      </c>
      <c r="H79" s="47">
        <v>2.98</v>
      </c>
      <c r="I79" s="44"/>
      <c r="J79" s="7"/>
      <c r="K79" s="8">
        <v>0.1</v>
      </c>
      <c r="L79" s="9">
        <v>1</v>
      </c>
      <c r="M79" s="8">
        <v>0.1</v>
      </c>
      <c r="N79" s="7">
        <v>1.78E-2</v>
      </c>
      <c r="O79" s="45">
        <f t="shared" si="1"/>
        <v>0.17799999999999999</v>
      </c>
      <c r="P79" s="48">
        <v>39</v>
      </c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  <c r="BO79" s="6"/>
      <c r="BP79" s="6"/>
      <c r="BQ79" s="6"/>
      <c r="BR79" s="6"/>
      <c r="BS79" s="6"/>
      <c r="BT79" s="6"/>
      <c r="BU79" s="6"/>
      <c r="BV79" s="6"/>
      <c r="BW79" s="6"/>
      <c r="BX79" s="6"/>
      <c r="BY79" s="6"/>
      <c r="BZ79" s="6"/>
      <c r="CA79" s="6"/>
      <c r="CB79" s="6"/>
      <c r="CC79" s="6"/>
      <c r="CD79" s="6"/>
      <c r="CE79" s="6"/>
      <c r="CF79" s="6"/>
      <c r="CG79" s="6"/>
      <c r="CH79" s="6"/>
      <c r="CI79" s="6"/>
      <c r="CJ79" s="6"/>
      <c r="CK79" s="6"/>
      <c r="CL79" s="6"/>
      <c r="CM79" s="6"/>
      <c r="CN79" s="6"/>
      <c r="CO79" s="6"/>
      <c r="CP79" s="6"/>
      <c r="CQ79" s="6"/>
      <c r="CR79" s="6"/>
      <c r="CS79" s="6"/>
      <c r="CT79" s="6"/>
      <c r="CU79" s="6"/>
      <c r="CV79" s="6"/>
      <c r="CW79" s="6"/>
      <c r="CX79" s="6"/>
      <c r="CY79" s="6"/>
      <c r="CZ79" s="6"/>
      <c r="DA79" s="6"/>
      <c r="DB79" s="6"/>
      <c r="DC79" s="6"/>
      <c r="DD79" s="6"/>
      <c r="DE79" s="6"/>
      <c r="DF79" s="6"/>
      <c r="DG79" s="6"/>
      <c r="DH79" s="6"/>
      <c r="DI79" s="6"/>
      <c r="DJ79" s="6"/>
      <c r="DK79" s="6"/>
      <c r="DL79" s="6"/>
      <c r="DM79" s="6"/>
      <c r="DN79" s="6"/>
      <c r="DO79" s="6"/>
      <c r="DP79" s="6"/>
      <c r="DQ79" s="6"/>
      <c r="DR79" s="6"/>
      <c r="DS79" s="6"/>
      <c r="DT79" s="6"/>
      <c r="DU79" s="6"/>
      <c r="DV79" s="6"/>
      <c r="DW79" s="6"/>
      <c r="DX79" s="6"/>
      <c r="DY79" s="6"/>
      <c r="DZ79" s="6"/>
      <c r="EA79" s="6"/>
      <c r="EB79" s="6"/>
      <c r="EC79" s="6"/>
      <c r="ED79" s="6"/>
      <c r="EE79" s="6"/>
      <c r="EF79" s="6"/>
      <c r="EG79" s="6"/>
      <c r="EH79" s="6"/>
      <c r="EI79" s="6"/>
      <c r="EJ79" s="6"/>
      <c r="EK79" s="6"/>
      <c r="EL79" s="6"/>
      <c r="EM79" s="6"/>
      <c r="EN79" s="6"/>
      <c r="EO79" s="6"/>
      <c r="EP79" s="6"/>
      <c r="EQ79" s="6"/>
      <c r="ER79" s="6"/>
      <c r="ES79" s="6"/>
      <c r="ET79" s="6"/>
      <c r="EU79" s="6"/>
      <c r="EV79" s="6"/>
      <c r="EW79" s="6"/>
      <c r="EX79" s="6"/>
      <c r="EY79" s="6"/>
      <c r="EZ79" s="6"/>
      <c r="FA79" s="6"/>
      <c r="FB79" s="6"/>
      <c r="FC79" s="6"/>
      <c r="FD79" s="6"/>
      <c r="FE79" s="6"/>
      <c r="FF79" s="6"/>
      <c r="FG79" s="6"/>
      <c r="FH79" s="6"/>
      <c r="FI79" s="6"/>
      <c r="FJ79" s="6"/>
      <c r="FK79" s="6"/>
      <c r="FL79" s="6"/>
      <c r="FM79" s="6"/>
      <c r="FN79" s="6"/>
      <c r="FO79" s="6"/>
      <c r="FP79" s="6"/>
      <c r="FQ79" s="6"/>
      <c r="FR79" s="6"/>
      <c r="FS79" s="6"/>
      <c r="FT79" s="6"/>
      <c r="FU79" s="6"/>
      <c r="FV79" s="6"/>
      <c r="FW79" s="6"/>
      <c r="FX79" s="6"/>
      <c r="FY79" s="6"/>
      <c r="FZ79" s="6"/>
      <c r="GA79" s="6"/>
      <c r="GB79" s="6"/>
      <c r="GC79" s="6"/>
      <c r="GD79" s="6"/>
      <c r="GE79" s="6"/>
      <c r="GF79" s="6"/>
      <c r="GG79" s="6"/>
      <c r="GH79" s="6"/>
      <c r="GI79" s="6"/>
      <c r="GJ79" s="6"/>
      <c r="GK79" s="6"/>
      <c r="GL79" s="6"/>
      <c r="GM79" s="6"/>
      <c r="GN79" s="6"/>
      <c r="GO79" s="6"/>
      <c r="GP79" s="6"/>
      <c r="GQ79" s="6"/>
      <c r="GR79" s="6"/>
      <c r="GS79" s="6"/>
      <c r="GT79" s="6"/>
      <c r="GU79" s="6"/>
      <c r="GV79" s="6"/>
      <c r="GW79" s="6"/>
      <c r="GX79" s="6"/>
      <c r="GY79" s="6"/>
      <c r="GZ79" s="6"/>
      <c r="HA79" s="6"/>
      <c r="HB79" s="6"/>
      <c r="HC79" s="6"/>
      <c r="HD79" s="6"/>
      <c r="HE79" s="6"/>
      <c r="HF79" s="6"/>
      <c r="HG79" s="6"/>
      <c r="HH79" s="6"/>
      <c r="HI79" s="6"/>
      <c r="HJ79" s="6"/>
      <c r="HK79" s="6"/>
      <c r="HL79" s="6"/>
      <c r="HM79" s="6"/>
      <c r="HN79" s="6"/>
      <c r="HO79" s="6"/>
      <c r="HP79" s="6"/>
      <c r="HQ79" s="6"/>
      <c r="HR79" s="6"/>
      <c r="HS79" s="6"/>
      <c r="HT79" s="6"/>
      <c r="HU79" s="6"/>
      <c r="HV79" s="6"/>
      <c r="HW79" s="6"/>
      <c r="HX79" s="6"/>
      <c r="HY79" s="6"/>
      <c r="HZ79" s="6"/>
      <c r="IA79" s="6"/>
      <c r="IB79" s="6"/>
      <c r="IC79" s="6"/>
      <c r="ID79" s="6"/>
      <c r="IE79" s="6"/>
      <c r="IF79" s="6"/>
      <c r="IG79" s="6"/>
      <c r="IH79" s="6"/>
      <c r="II79" s="6"/>
      <c r="IJ79" s="6"/>
      <c r="IK79" s="6"/>
      <c r="IL79" s="6"/>
      <c r="IM79" s="6"/>
      <c r="IN79" s="6"/>
      <c r="IO79" s="6"/>
      <c r="IP79" s="6"/>
      <c r="IQ79" s="6"/>
      <c r="IR79" s="6"/>
      <c r="IS79" s="6"/>
      <c r="IT79" s="6"/>
      <c r="IU79" s="6"/>
    </row>
    <row r="80" spans="1:255" s="40" customFormat="1" ht="31" customHeight="1" x14ac:dyDescent="0.35">
      <c r="A80" s="39">
        <v>43679</v>
      </c>
      <c r="B80" s="19">
        <v>43684</v>
      </c>
      <c r="C80" s="12" t="s">
        <v>89</v>
      </c>
      <c r="D80" s="12" t="s">
        <v>47</v>
      </c>
      <c r="E80" s="12" t="s">
        <v>48</v>
      </c>
      <c r="F80" s="46">
        <v>158</v>
      </c>
      <c r="G80" s="47">
        <v>2.6</v>
      </c>
      <c r="H80" s="47">
        <v>2.98</v>
      </c>
      <c r="I80" s="44"/>
      <c r="J80" s="7"/>
      <c r="K80" s="8">
        <v>0.1</v>
      </c>
      <c r="L80" s="9">
        <v>1</v>
      </c>
      <c r="M80" s="8">
        <v>0.1</v>
      </c>
      <c r="N80" s="7">
        <v>1.44E-2</v>
      </c>
      <c r="O80" s="45">
        <f t="shared" si="1"/>
        <v>0.14399999999999999</v>
      </c>
      <c r="P80" s="48">
        <v>38</v>
      </c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  <c r="BO80" s="6"/>
      <c r="BP80" s="6"/>
      <c r="BQ80" s="6"/>
      <c r="BR80" s="6"/>
      <c r="BS80" s="6"/>
      <c r="BT80" s="6"/>
      <c r="BU80" s="6"/>
      <c r="BV80" s="6"/>
      <c r="BW80" s="6"/>
      <c r="BX80" s="6"/>
      <c r="BY80" s="6"/>
      <c r="BZ80" s="6"/>
      <c r="CA80" s="6"/>
      <c r="CB80" s="6"/>
      <c r="CC80" s="6"/>
      <c r="CD80" s="6"/>
      <c r="CE80" s="6"/>
      <c r="CF80" s="6"/>
      <c r="CG80" s="6"/>
      <c r="CH80" s="6"/>
      <c r="CI80" s="6"/>
      <c r="CJ80" s="6"/>
      <c r="CK80" s="6"/>
      <c r="CL80" s="6"/>
      <c r="CM80" s="6"/>
      <c r="CN80" s="6"/>
      <c r="CO80" s="6"/>
      <c r="CP80" s="6"/>
      <c r="CQ80" s="6"/>
      <c r="CR80" s="6"/>
      <c r="CS80" s="6"/>
      <c r="CT80" s="6"/>
      <c r="CU80" s="6"/>
      <c r="CV80" s="6"/>
      <c r="CW80" s="6"/>
      <c r="CX80" s="6"/>
      <c r="CY80" s="6"/>
      <c r="CZ80" s="6"/>
      <c r="DA80" s="6"/>
      <c r="DB80" s="6"/>
      <c r="DC80" s="6"/>
      <c r="DD80" s="6"/>
      <c r="DE80" s="6"/>
      <c r="DF80" s="6"/>
      <c r="DG80" s="6"/>
      <c r="DH80" s="6"/>
      <c r="DI80" s="6"/>
      <c r="DJ80" s="6"/>
      <c r="DK80" s="6"/>
      <c r="DL80" s="6"/>
      <c r="DM80" s="6"/>
      <c r="DN80" s="6"/>
      <c r="DO80" s="6"/>
      <c r="DP80" s="6"/>
      <c r="DQ80" s="6"/>
      <c r="DR80" s="6"/>
      <c r="DS80" s="6"/>
      <c r="DT80" s="6"/>
      <c r="DU80" s="6"/>
      <c r="DV80" s="6"/>
      <c r="DW80" s="6"/>
      <c r="DX80" s="6"/>
      <c r="DY80" s="6"/>
      <c r="DZ80" s="6"/>
      <c r="EA80" s="6"/>
      <c r="EB80" s="6"/>
      <c r="EC80" s="6"/>
      <c r="ED80" s="6"/>
      <c r="EE80" s="6"/>
      <c r="EF80" s="6"/>
      <c r="EG80" s="6"/>
      <c r="EH80" s="6"/>
      <c r="EI80" s="6"/>
      <c r="EJ80" s="6"/>
      <c r="EK80" s="6"/>
      <c r="EL80" s="6"/>
      <c r="EM80" s="6"/>
      <c r="EN80" s="6"/>
      <c r="EO80" s="6"/>
      <c r="EP80" s="6"/>
      <c r="EQ80" s="6"/>
      <c r="ER80" s="6"/>
      <c r="ES80" s="6"/>
      <c r="ET80" s="6"/>
      <c r="EU80" s="6"/>
      <c r="EV80" s="6"/>
      <c r="EW80" s="6"/>
      <c r="EX80" s="6"/>
      <c r="EY80" s="6"/>
      <c r="EZ80" s="6"/>
      <c r="FA80" s="6"/>
      <c r="FB80" s="6"/>
      <c r="FC80" s="6"/>
      <c r="FD80" s="6"/>
      <c r="FE80" s="6"/>
      <c r="FF80" s="6"/>
      <c r="FG80" s="6"/>
      <c r="FH80" s="6"/>
      <c r="FI80" s="6"/>
      <c r="FJ80" s="6"/>
      <c r="FK80" s="6"/>
      <c r="FL80" s="6"/>
      <c r="FM80" s="6"/>
      <c r="FN80" s="6"/>
      <c r="FO80" s="6"/>
      <c r="FP80" s="6"/>
      <c r="FQ80" s="6"/>
      <c r="FR80" s="6"/>
      <c r="FS80" s="6"/>
      <c r="FT80" s="6"/>
      <c r="FU80" s="6"/>
      <c r="FV80" s="6"/>
      <c r="FW80" s="6"/>
      <c r="FX80" s="6"/>
      <c r="FY80" s="6"/>
      <c r="FZ80" s="6"/>
      <c r="GA80" s="6"/>
      <c r="GB80" s="6"/>
      <c r="GC80" s="6"/>
      <c r="GD80" s="6"/>
      <c r="GE80" s="6"/>
      <c r="GF80" s="6"/>
      <c r="GG80" s="6"/>
      <c r="GH80" s="6"/>
      <c r="GI80" s="6"/>
      <c r="GJ80" s="6"/>
      <c r="GK80" s="6"/>
      <c r="GL80" s="6"/>
      <c r="GM80" s="6"/>
      <c r="GN80" s="6"/>
      <c r="GO80" s="6"/>
      <c r="GP80" s="6"/>
      <c r="GQ80" s="6"/>
      <c r="GR80" s="6"/>
      <c r="GS80" s="6"/>
      <c r="GT80" s="6"/>
      <c r="GU80" s="6"/>
      <c r="GV80" s="6"/>
      <c r="GW80" s="6"/>
      <c r="GX80" s="6"/>
      <c r="GY80" s="6"/>
      <c r="GZ80" s="6"/>
      <c r="HA80" s="6"/>
      <c r="HB80" s="6"/>
      <c r="HC80" s="6"/>
      <c r="HD80" s="6"/>
      <c r="HE80" s="6"/>
      <c r="HF80" s="6"/>
      <c r="HG80" s="6"/>
      <c r="HH80" s="6"/>
      <c r="HI80" s="6"/>
      <c r="HJ80" s="6"/>
      <c r="HK80" s="6"/>
      <c r="HL80" s="6"/>
      <c r="HM80" s="6"/>
      <c r="HN80" s="6"/>
      <c r="HO80" s="6"/>
      <c r="HP80" s="6"/>
      <c r="HQ80" s="6"/>
      <c r="HR80" s="6"/>
      <c r="HS80" s="6"/>
      <c r="HT80" s="6"/>
      <c r="HU80" s="6"/>
      <c r="HV80" s="6"/>
      <c r="HW80" s="6"/>
      <c r="HX80" s="6"/>
      <c r="HY80" s="6"/>
      <c r="HZ80" s="6"/>
      <c r="IA80" s="6"/>
      <c r="IB80" s="6"/>
      <c r="IC80" s="6"/>
      <c r="ID80" s="6"/>
      <c r="IE80" s="6"/>
      <c r="IF80" s="6"/>
      <c r="IG80" s="6"/>
      <c r="IH80" s="6"/>
      <c r="II80" s="6"/>
      <c r="IJ80" s="6"/>
      <c r="IK80" s="6"/>
      <c r="IL80" s="6"/>
      <c r="IM80" s="6"/>
      <c r="IN80" s="6"/>
      <c r="IO80" s="6"/>
      <c r="IP80" s="6"/>
      <c r="IQ80" s="6"/>
      <c r="IR80" s="6"/>
      <c r="IS80" s="6"/>
      <c r="IT80" s="6"/>
      <c r="IU80" s="6"/>
    </row>
    <row r="81" spans="1:255" s="40" customFormat="1" ht="31" customHeight="1" x14ac:dyDescent="0.35">
      <c r="A81" s="39">
        <v>43684</v>
      </c>
      <c r="B81" s="19">
        <v>43686</v>
      </c>
      <c r="C81" s="12" t="s">
        <v>90</v>
      </c>
      <c r="D81" s="12" t="s">
        <v>47</v>
      </c>
      <c r="E81" s="12" t="s">
        <v>48</v>
      </c>
      <c r="F81" s="46">
        <v>114</v>
      </c>
      <c r="G81" s="47">
        <v>4.4000000000000004</v>
      </c>
      <c r="H81" s="47">
        <v>4.9800000000000004</v>
      </c>
      <c r="I81" s="44"/>
      <c r="J81" s="7"/>
      <c r="K81" s="8">
        <v>0.1</v>
      </c>
      <c r="L81" s="9">
        <v>1</v>
      </c>
      <c r="M81" s="8">
        <v>0.1</v>
      </c>
      <c r="N81" s="7">
        <v>1.2800000000000001E-2</v>
      </c>
      <c r="O81" s="45">
        <f t="shared" si="1"/>
        <v>0.128</v>
      </c>
      <c r="P81" s="48">
        <v>22</v>
      </c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  <c r="BO81" s="6"/>
      <c r="BP81" s="6"/>
      <c r="BQ81" s="6"/>
      <c r="BR81" s="6"/>
      <c r="BS81" s="6"/>
      <c r="BT81" s="6"/>
      <c r="BU81" s="6"/>
      <c r="BV81" s="6"/>
      <c r="BW81" s="6"/>
      <c r="BX81" s="6"/>
      <c r="BY81" s="6"/>
      <c r="BZ81" s="6"/>
      <c r="CA81" s="6"/>
      <c r="CB81" s="6"/>
      <c r="CC81" s="6"/>
      <c r="CD81" s="6"/>
      <c r="CE81" s="6"/>
      <c r="CF81" s="6"/>
      <c r="CG81" s="6"/>
      <c r="CH81" s="6"/>
      <c r="CI81" s="6"/>
      <c r="CJ81" s="6"/>
      <c r="CK81" s="6"/>
      <c r="CL81" s="6"/>
      <c r="CM81" s="6"/>
      <c r="CN81" s="6"/>
      <c r="CO81" s="6"/>
      <c r="CP81" s="6"/>
      <c r="CQ81" s="6"/>
      <c r="CR81" s="6"/>
      <c r="CS81" s="6"/>
      <c r="CT81" s="6"/>
      <c r="CU81" s="6"/>
      <c r="CV81" s="6"/>
      <c r="CW81" s="6"/>
      <c r="CX81" s="6"/>
      <c r="CY81" s="6"/>
      <c r="CZ81" s="6"/>
      <c r="DA81" s="6"/>
      <c r="DB81" s="6"/>
      <c r="DC81" s="6"/>
      <c r="DD81" s="6"/>
      <c r="DE81" s="6"/>
      <c r="DF81" s="6"/>
      <c r="DG81" s="6"/>
      <c r="DH81" s="6"/>
      <c r="DI81" s="6"/>
      <c r="DJ81" s="6"/>
      <c r="DK81" s="6"/>
      <c r="DL81" s="6"/>
      <c r="DM81" s="6"/>
      <c r="DN81" s="6"/>
      <c r="DO81" s="6"/>
      <c r="DP81" s="6"/>
      <c r="DQ81" s="6"/>
      <c r="DR81" s="6"/>
      <c r="DS81" s="6"/>
      <c r="DT81" s="6"/>
      <c r="DU81" s="6"/>
      <c r="DV81" s="6"/>
      <c r="DW81" s="6"/>
      <c r="DX81" s="6"/>
      <c r="DY81" s="6"/>
      <c r="DZ81" s="6"/>
      <c r="EA81" s="6"/>
      <c r="EB81" s="6"/>
      <c r="EC81" s="6"/>
      <c r="ED81" s="6"/>
      <c r="EE81" s="6"/>
      <c r="EF81" s="6"/>
      <c r="EG81" s="6"/>
      <c r="EH81" s="6"/>
      <c r="EI81" s="6"/>
      <c r="EJ81" s="6"/>
      <c r="EK81" s="6"/>
      <c r="EL81" s="6"/>
      <c r="EM81" s="6"/>
      <c r="EN81" s="6"/>
      <c r="EO81" s="6"/>
      <c r="EP81" s="6"/>
      <c r="EQ81" s="6"/>
      <c r="ER81" s="6"/>
      <c r="ES81" s="6"/>
      <c r="ET81" s="6"/>
      <c r="EU81" s="6"/>
      <c r="EV81" s="6"/>
      <c r="EW81" s="6"/>
      <c r="EX81" s="6"/>
      <c r="EY81" s="6"/>
      <c r="EZ81" s="6"/>
      <c r="FA81" s="6"/>
      <c r="FB81" s="6"/>
      <c r="FC81" s="6"/>
      <c r="FD81" s="6"/>
      <c r="FE81" s="6"/>
      <c r="FF81" s="6"/>
      <c r="FG81" s="6"/>
      <c r="FH81" s="6"/>
      <c r="FI81" s="6"/>
      <c r="FJ81" s="6"/>
      <c r="FK81" s="6"/>
      <c r="FL81" s="6"/>
      <c r="FM81" s="6"/>
      <c r="FN81" s="6"/>
      <c r="FO81" s="6"/>
      <c r="FP81" s="6"/>
      <c r="FQ81" s="6"/>
      <c r="FR81" s="6"/>
      <c r="FS81" s="6"/>
      <c r="FT81" s="6"/>
      <c r="FU81" s="6"/>
      <c r="FV81" s="6"/>
      <c r="FW81" s="6"/>
      <c r="FX81" s="6"/>
      <c r="FY81" s="6"/>
      <c r="FZ81" s="6"/>
      <c r="GA81" s="6"/>
      <c r="GB81" s="6"/>
      <c r="GC81" s="6"/>
      <c r="GD81" s="6"/>
      <c r="GE81" s="6"/>
      <c r="GF81" s="6"/>
      <c r="GG81" s="6"/>
      <c r="GH81" s="6"/>
      <c r="GI81" s="6"/>
      <c r="GJ81" s="6"/>
      <c r="GK81" s="6"/>
      <c r="GL81" s="6"/>
      <c r="GM81" s="6"/>
      <c r="GN81" s="6"/>
      <c r="GO81" s="6"/>
      <c r="GP81" s="6"/>
      <c r="GQ81" s="6"/>
      <c r="GR81" s="6"/>
      <c r="GS81" s="6"/>
      <c r="GT81" s="6"/>
      <c r="GU81" s="6"/>
      <c r="GV81" s="6"/>
      <c r="GW81" s="6"/>
      <c r="GX81" s="6"/>
      <c r="GY81" s="6"/>
      <c r="GZ81" s="6"/>
      <c r="HA81" s="6"/>
      <c r="HB81" s="6"/>
      <c r="HC81" s="6"/>
      <c r="HD81" s="6"/>
      <c r="HE81" s="6"/>
      <c r="HF81" s="6"/>
      <c r="HG81" s="6"/>
      <c r="HH81" s="6"/>
      <c r="HI81" s="6"/>
      <c r="HJ81" s="6"/>
      <c r="HK81" s="6"/>
      <c r="HL81" s="6"/>
      <c r="HM81" s="6"/>
      <c r="HN81" s="6"/>
      <c r="HO81" s="6"/>
      <c r="HP81" s="6"/>
      <c r="HQ81" s="6"/>
      <c r="HR81" s="6"/>
      <c r="HS81" s="6"/>
      <c r="HT81" s="6"/>
      <c r="HU81" s="6"/>
      <c r="HV81" s="6"/>
      <c r="HW81" s="6"/>
      <c r="HX81" s="6"/>
      <c r="HY81" s="6"/>
      <c r="HZ81" s="6"/>
      <c r="IA81" s="6"/>
      <c r="IB81" s="6"/>
      <c r="IC81" s="6"/>
      <c r="ID81" s="6"/>
      <c r="IE81" s="6"/>
      <c r="IF81" s="6"/>
      <c r="IG81" s="6"/>
      <c r="IH81" s="6"/>
      <c r="II81" s="6"/>
      <c r="IJ81" s="6"/>
      <c r="IK81" s="6"/>
      <c r="IL81" s="6"/>
      <c r="IM81" s="6"/>
      <c r="IN81" s="6"/>
      <c r="IO81" s="6"/>
      <c r="IP81" s="6"/>
      <c r="IQ81" s="6"/>
      <c r="IR81" s="6"/>
      <c r="IS81" s="6"/>
      <c r="IT81" s="6"/>
      <c r="IU81" s="6"/>
    </row>
    <row r="82" spans="1:255" s="40" customFormat="1" ht="31" customHeight="1" x14ac:dyDescent="0.35">
      <c r="A82" s="39">
        <v>43679</v>
      </c>
      <c r="B82" s="19">
        <v>43689</v>
      </c>
      <c r="C82" s="12" t="s">
        <v>91</v>
      </c>
      <c r="D82" s="12" t="s">
        <v>47</v>
      </c>
      <c r="E82" s="12" t="s">
        <v>48</v>
      </c>
      <c r="F82" s="46">
        <v>114</v>
      </c>
      <c r="G82" s="47">
        <v>2.5</v>
      </c>
      <c r="H82" s="47">
        <v>2.9</v>
      </c>
      <c r="I82" s="44"/>
      <c r="J82" s="7"/>
      <c r="K82" s="8">
        <v>0.1</v>
      </c>
      <c r="L82" s="9">
        <v>1</v>
      </c>
      <c r="M82" s="8">
        <v>0.1</v>
      </c>
      <c r="N82" s="7">
        <v>1.6E-2</v>
      </c>
      <c r="O82" s="45">
        <f t="shared" si="1"/>
        <v>0.16</v>
      </c>
      <c r="P82" s="48">
        <v>40</v>
      </c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  <c r="BO82" s="6"/>
      <c r="BP82" s="6"/>
      <c r="BQ82" s="6"/>
      <c r="BR82" s="6"/>
      <c r="BS82" s="6"/>
      <c r="BT82" s="6"/>
      <c r="BU82" s="6"/>
      <c r="BV82" s="6"/>
      <c r="BW82" s="6"/>
      <c r="BX82" s="6"/>
      <c r="BY82" s="6"/>
      <c r="BZ82" s="6"/>
      <c r="CA82" s="6"/>
      <c r="CB82" s="6"/>
      <c r="CC82" s="6"/>
      <c r="CD82" s="6"/>
      <c r="CE82" s="6"/>
      <c r="CF82" s="6"/>
      <c r="CG82" s="6"/>
      <c r="CH82" s="6"/>
      <c r="CI82" s="6"/>
      <c r="CJ82" s="6"/>
      <c r="CK82" s="6"/>
      <c r="CL82" s="6"/>
      <c r="CM82" s="6"/>
      <c r="CN82" s="6"/>
      <c r="CO82" s="6"/>
      <c r="CP82" s="6"/>
      <c r="CQ82" s="6"/>
      <c r="CR82" s="6"/>
      <c r="CS82" s="6"/>
      <c r="CT82" s="6"/>
      <c r="CU82" s="6"/>
      <c r="CV82" s="6"/>
      <c r="CW82" s="6"/>
      <c r="CX82" s="6"/>
      <c r="CY82" s="6"/>
      <c r="CZ82" s="6"/>
      <c r="DA82" s="6"/>
      <c r="DB82" s="6"/>
      <c r="DC82" s="6"/>
      <c r="DD82" s="6"/>
      <c r="DE82" s="6"/>
      <c r="DF82" s="6"/>
      <c r="DG82" s="6"/>
      <c r="DH82" s="6"/>
      <c r="DI82" s="6"/>
      <c r="DJ82" s="6"/>
      <c r="DK82" s="6"/>
      <c r="DL82" s="6"/>
      <c r="DM82" s="6"/>
      <c r="DN82" s="6"/>
      <c r="DO82" s="6"/>
      <c r="DP82" s="6"/>
      <c r="DQ82" s="6"/>
      <c r="DR82" s="6"/>
      <c r="DS82" s="6"/>
      <c r="DT82" s="6"/>
      <c r="DU82" s="6"/>
      <c r="DV82" s="6"/>
      <c r="DW82" s="6"/>
      <c r="DX82" s="6"/>
      <c r="DY82" s="6"/>
      <c r="DZ82" s="6"/>
      <c r="EA82" s="6"/>
      <c r="EB82" s="6"/>
      <c r="EC82" s="6"/>
      <c r="ED82" s="6"/>
      <c r="EE82" s="6"/>
      <c r="EF82" s="6"/>
      <c r="EG82" s="6"/>
      <c r="EH82" s="6"/>
      <c r="EI82" s="6"/>
      <c r="EJ82" s="6"/>
      <c r="EK82" s="6"/>
      <c r="EL82" s="6"/>
      <c r="EM82" s="6"/>
      <c r="EN82" s="6"/>
      <c r="EO82" s="6"/>
      <c r="EP82" s="6"/>
      <c r="EQ82" s="6"/>
      <c r="ER82" s="6"/>
      <c r="ES82" s="6"/>
      <c r="ET82" s="6"/>
      <c r="EU82" s="6"/>
      <c r="EV82" s="6"/>
      <c r="EW82" s="6"/>
      <c r="EX82" s="6"/>
      <c r="EY82" s="6"/>
      <c r="EZ82" s="6"/>
      <c r="FA82" s="6"/>
      <c r="FB82" s="6"/>
      <c r="FC82" s="6"/>
      <c r="FD82" s="6"/>
      <c r="FE82" s="6"/>
      <c r="FF82" s="6"/>
      <c r="FG82" s="6"/>
      <c r="FH82" s="6"/>
      <c r="FI82" s="6"/>
      <c r="FJ82" s="6"/>
      <c r="FK82" s="6"/>
      <c r="FL82" s="6"/>
      <c r="FM82" s="6"/>
      <c r="FN82" s="6"/>
      <c r="FO82" s="6"/>
      <c r="FP82" s="6"/>
      <c r="FQ82" s="6"/>
      <c r="FR82" s="6"/>
      <c r="FS82" s="6"/>
      <c r="FT82" s="6"/>
      <c r="FU82" s="6"/>
      <c r="FV82" s="6"/>
      <c r="FW82" s="6"/>
      <c r="FX82" s="6"/>
      <c r="FY82" s="6"/>
      <c r="FZ82" s="6"/>
      <c r="GA82" s="6"/>
      <c r="GB82" s="6"/>
      <c r="GC82" s="6"/>
      <c r="GD82" s="6"/>
      <c r="GE82" s="6"/>
      <c r="GF82" s="6"/>
      <c r="GG82" s="6"/>
      <c r="GH82" s="6"/>
      <c r="GI82" s="6"/>
      <c r="GJ82" s="6"/>
      <c r="GK82" s="6"/>
      <c r="GL82" s="6"/>
      <c r="GM82" s="6"/>
      <c r="GN82" s="6"/>
      <c r="GO82" s="6"/>
      <c r="GP82" s="6"/>
      <c r="GQ82" s="6"/>
      <c r="GR82" s="6"/>
      <c r="GS82" s="6"/>
      <c r="GT82" s="6"/>
      <c r="GU82" s="6"/>
      <c r="GV82" s="6"/>
      <c r="GW82" s="6"/>
      <c r="GX82" s="6"/>
      <c r="GY82" s="6"/>
      <c r="GZ82" s="6"/>
      <c r="HA82" s="6"/>
      <c r="HB82" s="6"/>
      <c r="HC82" s="6"/>
      <c r="HD82" s="6"/>
      <c r="HE82" s="6"/>
      <c r="HF82" s="6"/>
      <c r="HG82" s="6"/>
      <c r="HH82" s="6"/>
      <c r="HI82" s="6"/>
      <c r="HJ82" s="6"/>
      <c r="HK82" s="6"/>
      <c r="HL82" s="6"/>
      <c r="HM82" s="6"/>
      <c r="HN82" s="6"/>
      <c r="HO82" s="6"/>
      <c r="HP82" s="6"/>
      <c r="HQ82" s="6"/>
      <c r="HR82" s="6"/>
      <c r="HS82" s="6"/>
      <c r="HT82" s="6"/>
      <c r="HU82" s="6"/>
      <c r="HV82" s="6"/>
      <c r="HW82" s="6"/>
      <c r="HX82" s="6"/>
      <c r="HY82" s="6"/>
      <c r="HZ82" s="6"/>
      <c r="IA82" s="6"/>
      <c r="IB82" s="6"/>
      <c r="IC82" s="6"/>
      <c r="ID82" s="6"/>
      <c r="IE82" s="6"/>
      <c r="IF82" s="6"/>
      <c r="IG82" s="6"/>
      <c r="IH82" s="6"/>
      <c r="II82" s="6"/>
      <c r="IJ82" s="6"/>
      <c r="IK82" s="6"/>
      <c r="IL82" s="6"/>
      <c r="IM82" s="6"/>
      <c r="IN82" s="6"/>
      <c r="IO82" s="6"/>
      <c r="IP82" s="6"/>
      <c r="IQ82" s="6"/>
      <c r="IR82" s="6"/>
      <c r="IS82" s="6"/>
      <c r="IT82" s="6"/>
      <c r="IU82" s="6"/>
    </row>
    <row r="83" spans="1:255" s="40" customFormat="1" ht="31" customHeight="1" x14ac:dyDescent="0.35">
      <c r="A83" s="39">
        <v>43690</v>
      </c>
      <c r="B83" s="19">
        <v>43691</v>
      </c>
      <c r="C83" s="12" t="s">
        <v>92</v>
      </c>
      <c r="D83" s="12" t="s">
        <v>47</v>
      </c>
      <c r="E83" s="12" t="s">
        <v>48</v>
      </c>
      <c r="F83" s="46">
        <v>80</v>
      </c>
      <c r="G83" s="47">
        <v>2</v>
      </c>
      <c r="H83" s="47">
        <v>2.35</v>
      </c>
      <c r="I83" s="44"/>
      <c r="J83" s="7"/>
      <c r="K83" s="8">
        <v>0.1</v>
      </c>
      <c r="L83" s="9">
        <v>1</v>
      </c>
      <c r="M83" s="8">
        <v>0.1</v>
      </c>
      <c r="N83" s="7">
        <v>1.7500000000000002E-2</v>
      </c>
      <c r="O83" s="45">
        <f t="shared" si="1"/>
        <v>0.17500000000000002</v>
      </c>
      <c r="P83" s="48">
        <v>50</v>
      </c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  <c r="BO83" s="6"/>
      <c r="BP83" s="6"/>
      <c r="BQ83" s="6"/>
      <c r="BR83" s="6"/>
      <c r="BS83" s="6"/>
      <c r="BT83" s="6"/>
      <c r="BU83" s="6"/>
      <c r="BV83" s="6"/>
      <c r="BW83" s="6"/>
      <c r="BX83" s="6"/>
      <c r="BY83" s="6"/>
      <c r="BZ83" s="6"/>
      <c r="CA83" s="6"/>
      <c r="CB83" s="6"/>
      <c r="CC83" s="6"/>
      <c r="CD83" s="6"/>
      <c r="CE83" s="6"/>
      <c r="CF83" s="6"/>
      <c r="CG83" s="6"/>
      <c r="CH83" s="6"/>
      <c r="CI83" s="6"/>
      <c r="CJ83" s="6"/>
      <c r="CK83" s="6"/>
      <c r="CL83" s="6"/>
      <c r="CM83" s="6"/>
      <c r="CN83" s="6"/>
      <c r="CO83" s="6"/>
      <c r="CP83" s="6"/>
      <c r="CQ83" s="6"/>
      <c r="CR83" s="6"/>
      <c r="CS83" s="6"/>
      <c r="CT83" s="6"/>
      <c r="CU83" s="6"/>
      <c r="CV83" s="6"/>
      <c r="CW83" s="6"/>
      <c r="CX83" s="6"/>
      <c r="CY83" s="6"/>
      <c r="CZ83" s="6"/>
      <c r="DA83" s="6"/>
      <c r="DB83" s="6"/>
      <c r="DC83" s="6"/>
      <c r="DD83" s="6"/>
      <c r="DE83" s="6"/>
      <c r="DF83" s="6"/>
      <c r="DG83" s="6"/>
      <c r="DH83" s="6"/>
      <c r="DI83" s="6"/>
      <c r="DJ83" s="6"/>
      <c r="DK83" s="6"/>
      <c r="DL83" s="6"/>
      <c r="DM83" s="6"/>
      <c r="DN83" s="6"/>
      <c r="DO83" s="6"/>
      <c r="DP83" s="6"/>
      <c r="DQ83" s="6"/>
      <c r="DR83" s="6"/>
      <c r="DS83" s="6"/>
      <c r="DT83" s="6"/>
      <c r="DU83" s="6"/>
      <c r="DV83" s="6"/>
      <c r="DW83" s="6"/>
      <c r="DX83" s="6"/>
      <c r="DY83" s="6"/>
      <c r="DZ83" s="6"/>
      <c r="EA83" s="6"/>
      <c r="EB83" s="6"/>
      <c r="EC83" s="6"/>
      <c r="ED83" s="6"/>
      <c r="EE83" s="6"/>
      <c r="EF83" s="6"/>
      <c r="EG83" s="6"/>
      <c r="EH83" s="6"/>
      <c r="EI83" s="6"/>
      <c r="EJ83" s="6"/>
      <c r="EK83" s="6"/>
      <c r="EL83" s="6"/>
      <c r="EM83" s="6"/>
      <c r="EN83" s="6"/>
      <c r="EO83" s="6"/>
      <c r="EP83" s="6"/>
      <c r="EQ83" s="6"/>
      <c r="ER83" s="6"/>
      <c r="ES83" s="6"/>
      <c r="ET83" s="6"/>
      <c r="EU83" s="6"/>
      <c r="EV83" s="6"/>
      <c r="EW83" s="6"/>
      <c r="EX83" s="6"/>
      <c r="EY83" s="6"/>
      <c r="EZ83" s="6"/>
      <c r="FA83" s="6"/>
      <c r="FB83" s="6"/>
      <c r="FC83" s="6"/>
      <c r="FD83" s="6"/>
      <c r="FE83" s="6"/>
      <c r="FF83" s="6"/>
      <c r="FG83" s="6"/>
      <c r="FH83" s="6"/>
      <c r="FI83" s="6"/>
      <c r="FJ83" s="6"/>
      <c r="FK83" s="6"/>
      <c r="FL83" s="6"/>
      <c r="FM83" s="6"/>
      <c r="FN83" s="6"/>
      <c r="FO83" s="6"/>
      <c r="FP83" s="6"/>
      <c r="FQ83" s="6"/>
      <c r="FR83" s="6"/>
      <c r="FS83" s="6"/>
      <c r="FT83" s="6"/>
      <c r="FU83" s="6"/>
      <c r="FV83" s="6"/>
      <c r="FW83" s="6"/>
      <c r="FX83" s="6"/>
      <c r="FY83" s="6"/>
      <c r="FZ83" s="6"/>
      <c r="GA83" s="6"/>
      <c r="GB83" s="6"/>
      <c r="GC83" s="6"/>
      <c r="GD83" s="6"/>
      <c r="GE83" s="6"/>
      <c r="GF83" s="6"/>
      <c r="GG83" s="6"/>
      <c r="GH83" s="6"/>
      <c r="GI83" s="6"/>
      <c r="GJ83" s="6"/>
      <c r="GK83" s="6"/>
      <c r="GL83" s="6"/>
      <c r="GM83" s="6"/>
      <c r="GN83" s="6"/>
      <c r="GO83" s="6"/>
      <c r="GP83" s="6"/>
      <c r="GQ83" s="6"/>
      <c r="GR83" s="6"/>
      <c r="GS83" s="6"/>
      <c r="GT83" s="6"/>
      <c r="GU83" s="6"/>
      <c r="GV83" s="6"/>
      <c r="GW83" s="6"/>
      <c r="GX83" s="6"/>
      <c r="GY83" s="6"/>
      <c r="GZ83" s="6"/>
      <c r="HA83" s="6"/>
      <c r="HB83" s="6"/>
      <c r="HC83" s="6"/>
      <c r="HD83" s="6"/>
      <c r="HE83" s="6"/>
      <c r="HF83" s="6"/>
      <c r="HG83" s="6"/>
      <c r="HH83" s="6"/>
      <c r="HI83" s="6"/>
      <c r="HJ83" s="6"/>
      <c r="HK83" s="6"/>
      <c r="HL83" s="6"/>
      <c r="HM83" s="6"/>
      <c r="HN83" s="6"/>
      <c r="HO83" s="6"/>
      <c r="HP83" s="6"/>
      <c r="HQ83" s="6"/>
      <c r="HR83" s="6"/>
      <c r="HS83" s="6"/>
      <c r="HT83" s="6"/>
      <c r="HU83" s="6"/>
      <c r="HV83" s="6"/>
      <c r="HW83" s="6"/>
      <c r="HX83" s="6"/>
      <c r="HY83" s="6"/>
      <c r="HZ83" s="6"/>
      <c r="IA83" s="6"/>
      <c r="IB83" s="6"/>
      <c r="IC83" s="6"/>
      <c r="ID83" s="6"/>
      <c r="IE83" s="6"/>
      <c r="IF83" s="6"/>
      <c r="IG83" s="6"/>
      <c r="IH83" s="6"/>
      <c r="II83" s="6"/>
      <c r="IJ83" s="6"/>
      <c r="IK83" s="6"/>
      <c r="IL83" s="6"/>
      <c r="IM83" s="6"/>
      <c r="IN83" s="6"/>
      <c r="IO83" s="6"/>
      <c r="IP83" s="6"/>
      <c r="IQ83" s="6"/>
      <c r="IR83" s="6"/>
      <c r="IS83" s="6"/>
      <c r="IT83" s="6"/>
      <c r="IU83" s="6"/>
    </row>
    <row r="84" spans="1:255" s="40" customFormat="1" ht="31" customHeight="1" x14ac:dyDescent="0.35">
      <c r="A84" s="39">
        <v>43690</v>
      </c>
      <c r="B84" s="19">
        <v>43691</v>
      </c>
      <c r="C84" s="12" t="s">
        <v>93</v>
      </c>
      <c r="D84" s="12" t="s">
        <v>47</v>
      </c>
      <c r="E84" s="12" t="s">
        <v>48</v>
      </c>
      <c r="F84" s="46">
        <v>157</v>
      </c>
      <c r="G84" s="47">
        <v>2.5</v>
      </c>
      <c r="H84" s="47">
        <v>2.8</v>
      </c>
      <c r="I84" s="44"/>
      <c r="J84" s="7"/>
      <c r="K84" s="8">
        <v>0.1</v>
      </c>
      <c r="L84" s="9">
        <v>1</v>
      </c>
      <c r="M84" s="8">
        <v>0.1</v>
      </c>
      <c r="N84" s="7">
        <v>1.2E-2</v>
      </c>
      <c r="O84" s="45">
        <f t="shared" si="1"/>
        <v>0.12</v>
      </c>
      <c r="P84" s="48">
        <v>40</v>
      </c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  <c r="BO84" s="6"/>
      <c r="BP84" s="6"/>
      <c r="BQ84" s="6"/>
      <c r="BR84" s="6"/>
      <c r="BS84" s="6"/>
      <c r="BT84" s="6"/>
      <c r="BU84" s="6"/>
      <c r="BV84" s="6"/>
      <c r="BW84" s="6"/>
      <c r="BX84" s="6"/>
      <c r="BY84" s="6"/>
      <c r="BZ84" s="6"/>
      <c r="CA84" s="6"/>
      <c r="CB84" s="6"/>
      <c r="CC84" s="6"/>
      <c r="CD84" s="6"/>
      <c r="CE84" s="6"/>
      <c r="CF84" s="6"/>
      <c r="CG84" s="6"/>
      <c r="CH84" s="6"/>
      <c r="CI84" s="6"/>
      <c r="CJ84" s="6"/>
      <c r="CK84" s="6"/>
      <c r="CL84" s="6"/>
      <c r="CM84" s="6"/>
      <c r="CN84" s="6"/>
      <c r="CO84" s="6"/>
      <c r="CP84" s="6"/>
      <c r="CQ84" s="6"/>
      <c r="CR84" s="6"/>
      <c r="CS84" s="6"/>
      <c r="CT84" s="6"/>
      <c r="CU84" s="6"/>
      <c r="CV84" s="6"/>
      <c r="CW84" s="6"/>
      <c r="CX84" s="6"/>
      <c r="CY84" s="6"/>
      <c r="CZ84" s="6"/>
      <c r="DA84" s="6"/>
      <c r="DB84" s="6"/>
      <c r="DC84" s="6"/>
      <c r="DD84" s="6"/>
      <c r="DE84" s="6"/>
      <c r="DF84" s="6"/>
      <c r="DG84" s="6"/>
      <c r="DH84" s="6"/>
      <c r="DI84" s="6"/>
      <c r="DJ84" s="6"/>
      <c r="DK84" s="6"/>
      <c r="DL84" s="6"/>
      <c r="DM84" s="6"/>
      <c r="DN84" s="6"/>
      <c r="DO84" s="6"/>
      <c r="DP84" s="6"/>
      <c r="DQ84" s="6"/>
      <c r="DR84" s="6"/>
      <c r="DS84" s="6"/>
      <c r="DT84" s="6"/>
      <c r="DU84" s="6"/>
      <c r="DV84" s="6"/>
      <c r="DW84" s="6"/>
      <c r="DX84" s="6"/>
      <c r="DY84" s="6"/>
      <c r="DZ84" s="6"/>
      <c r="EA84" s="6"/>
      <c r="EB84" s="6"/>
      <c r="EC84" s="6"/>
      <c r="ED84" s="6"/>
      <c r="EE84" s="6"/>
      <c r="EF84" s="6"/>
      <c r="EG84" s="6"/>
      <c r="EH84" s="6"/>
      <c r="EI84" s="6"/>
      <c r="EJ84" s="6"/>
      <c r="EK84" s="6"/>
      <c r="EL84" s="6"/>
      <c r="EM84" s="6"/>
      <c r="EN84" s="6"/>
      <c r="EO84" s="6"/>
      <c r="EP84" s="6"/>
      <c r="EQ84" s="6"/>
      <c r="ER84" s="6"/>
      <c r="ES84" s="6"/>
      <c r="ET84" s="6"/>
      <c r="EU84" s="6"/>
      <c r="EV84" s="6"/>
      <c r="EW84" s="6"/>
      <c r="EX84" s="6"/>
      <c r="EY84" s="6"/>
      <c r="EZ84" s="6"/>
      <c r="FA84" s="6"/>
      <c r="FB84" s="6"/>
      <c r="FC84" s="6"/>
      <c r="FD84" s="6"/>
      <c r="FE84" s="6"/>
      <c r="FF84" s="6"/>
      <c r="FG84" s="6"/>
      <c r="FH84" s="6"/>
      <c r="FI84" s="6"/>
      <c r="FJ84" s="6"/>
      <c r="FK84" s="6"/>
      <c r="FL84" s="6"/>
      <c r="FM84" s="6"/>
      <c r="FN84" s="6"/>
      <c r="FO84" s="6"/>
      <c r="FP84" s="6"/>
      <c r="FQ84" s="6"/>
      <c r="FR84" s="6"/>
      <c r="FS84" s="6"/>
      <c r="FT84" s="6"/>
      <c r="FU84" s="6"/>
      <c r="FV84" s="6"/>
      <c r="FW84" s="6"/>
      <c r="FX84" s="6"/>
      <c r="FY84" s="6"/>
      <c r="FZ84" s="6"/>
      <c r="GA84" s="6"/>
      <c r="GB84" s="6"/>
      <c r="GC84" s="6"/>
      <c r="GD84" s="6"/>
      <c r="GE84" s="6"/>
      <c r="GF84" s="6"/>
      <c r="GG84" s="6"/>
      <c r="GH84" s="6"/>
      <c r="GI84" s="6"/>
      <c r="GJ84" s="6"/>
      <c r="GK84" s="6"/>
      <c r="GL84" s="6"/>
      <c r="GM84" s="6"/>
      <c r="GN84" s="6"/>
      <c r="GO84" s="6"/>
      <c r="GP84" s="6"/>
      <c r="GQ84" s="6"/>
      <c r="GR84" s="6"/>
      <c r="GS84" s="6"/>
      <c r="GT84" s="6"/>
      <c r="GU84" s="6"/>
      <c r="GV84" s="6"/>
      <c r="GW84" s="6"/>
      <c r="GX84" s="6"/>
      <c r="GY84" s="6"/>
      <c r="GZ84" s="6"/>
      <c r="HA84" s="6"/>
      <c r="HB84" s="6"/>
      <c r="HC84" s="6"/>
      <c r="HD84" s="6"/>
      <c r="HE84" s="6"/>
      <c r="HF84" s="6"/>
      <c r="HG84" s="6"/>
      <c r="HH84" s="6"/>
      <c r="HI84" s="6"/>
      <c r="HJ84" s="6"/>
      <c r="HK84" s="6"/>
      <c r="HL84" s="6"/>
      <c r="HM84" s="6"/>
      <c r="HN84" s="6"/>
      <c r="HO84" s="6"/>
      <c r="HP84" s="6"/>
      <c r="HQ84" s="6"/>
      <c r="HR84" s="6"/>
      <c r="HS84" s="6"/>
      <c r="HT84" s="6"/>
      <c r="HU84" s="6"/>
      <c r="HV84" s="6"/>
      <c r="HW84" s="6"/>
      <c r="HX84" s="6"/>
      <c r="HY84" s="6"/>
      <c r="HZ84" s="6"/>
      <c r="IA84" s="6"/>
      <c r="IB84" s="6"/>
      <c r="IC84" s="6"/>
      <c r="ID84" s="6"/>
      <c r="IE84" s="6"/>
      <c r="IF84" s="6"/>
      <c r="IG84" s="6"/>
      <c r="IH84" s="6"/>
      <c r="II84" s="6"/>
      <c r="IJ84" s="6"/>
      <c r="IK84" s="6"/>
      <c r="IL84" s="6"/>
      <c r="IM84" s="6"/>
      <c r="IN84" s="6"/>
      <c r="IO84" s="6"/>
      <c r="IP84" s="6"/>
      <c r="IQ84" s="6"/>
      <c r="IR84" s="6"/>
      <c r="IS84" s="6"/>
      <c r="IT84" s="6"/>
      <c r="IU84" s="6"/>
    </row>
    <row r="85" spans="1:255" s="40" customFormat="1" ht="31" customHeight="1" x14ac:dyDescent="0.35">
      <c r="A85" s="39">
        <v>43683</v>
      </c>
      <c r="B85" s="19">
        <v>43693</v>
      </c>
      <c r="C85" s="12" t="s">
        <v>94</v>
      </c>
      <c r="D85" s="12" t="s">
        <v>47</v>
      </c>
      <c r="E85" s="12" t="s">
        <v>48</v>
      </c>
      <c r="F85" s="46">
        <v>114</v>
      </c>
      <c r="G85" s="47">
        <v>1.74</v>
      </c>
      <c r="H85" s="47">
        <v>2</v>
      </c>
      <c r="I85" s="44"/>
      <c r="J85" s="7"/>
      <c r="K85" s="8">
        <v>0.1</v>
      </c>
      <c r="L85" s="9">
        <v>1</v>
      </c>
      <c r="M85" s="8">
        <v>0.1</v>
      </c>
      <c r="N85" s="7">
        <v>1.4800000000000001E-2</v>
      </c>
      <c r="O85" s="45">
        <f t="shared" si="1"/>
        <v>0.14800000000000002</v>
      </c>
      <c r="P85" s="48">
        <v>57</v>
      </c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  <c r="BO85" s="6"/>
      <c r="BP85" s="6"/>
      <c r="BQ85" s="6"/>
      <c r="BR85" s="6"/>
      <c r="BS85" s="6"/>
      <c r="BT85" s="6"/>
      <c r="BU85" s="6"/>
      <c r="BV85" s="6"/>
      <c r="BW85" s="6"/>
      <c r="BX85" s="6"/>
      <c r="BY85" s="6"/>
      <c r="BZ85" s="6"/>
      <c r="CA85" s="6"/>
      <c r="CB85" s="6"/>
      <c r="CC85" s="6"/>
      <c r="CD85" s="6"/>
      <c r="CE85" s="6"/>
      <c r="CF85" s="6"/>
      <c r="CG85" s="6"/>
      <c r="CH85" s="6"/>
      <c r="CI85" s="6"/>
      <c r="CJ85" s="6"/>
      <c r="CK85" s="6"/>
      <c r="CL85" s="6"/>
      <c r="CM85" s="6"/>
      <c r="CN85" s="6"/>
      <c r="CO85" s="6"/>
      <c r="CP85" s="6"/>
      <c r="CQ85" s="6"/>
      <c r="CR85" s="6"/>
      <c r="CS85" s="6"/>
      <c r="CT85" s="6"/>
      <c r="CU85" s="6"/>
      <c r="CV85" s="6"/>
      <c r="CW85" s="6"/>
      <c r="CX85" s="6"/>
      <c r="CY85" s="6"/>
      <c r="CZ85" s="6"/>
      <c r="DA85" s="6"/>
      <c r="DB85" s="6"/>
      <c r="DC85" s="6"/>
      <c r="DD85" s="6"/>
      <c r="DE85" s="6"/>
      <c r="DF85" s="6"/>
      <c r="DG85" s="6"/>
      <c r="DH85" s="6"/>
      <c r="DI85" s="6"/>
      <c r="DJ85" s="6"/>
      <c r="DK85" s="6"/>
      <c r="DL85" s="6"/>
      <c r="DM85" s="6"/>
      <c r="DN85" s="6"/>
      <c r="DO85" s="6"/>
      <c r="DP85" s="6"/>
      <c r="DQ85" s="6"/>
      <c r="DR85" s="6"/>
      <c r="DS85" s="6"/>
      <c r="DT85" s="6"/>
      <c r="DU85" s="6"/>
      <c r="DV85" s="6"/>
      <c r="DW85" s="6"/>
      <c r="DX85" s="6"/>
      <c r="DY85" s="6"/>
      <c r="DZ85" s="6"/>
      <c r="EA85" s="6"/>
      <c r="EB85" s="6"/>
      <c r="EC85" s="6"/>
      <c r="ED85" s="6"/>
      <c r="EE85" s="6"/>
      <c r="EF85" s="6"/>
      <c r="EG85" s="6"/>
      <c r="EH85" s="6"/>
      <c r="EI85" s="6"/>
      <c r="EJ85" s="6"/>
      <c r="EK85" s="6"/>
      <c r="EL85" s="6"/>
      <c r="EM85" s="6"/>
      <c r="EN85" s="6"/>
      <c r="EO85" s="6"/>
      <c r="EP85" s="6"/>
      <c r="EQ85" s="6"/>
      <c r="ER85" s="6"/>
      <c r="ES85" s="6"/>
      <c r="ET85" s="6"/>
      <c r="EU85" s="6"/>
      <c r="EV85" s="6"/>
      <c r="EW85" s="6"/>
      <c r="EX85" s="6"/>
      <c r="EY85" s="6"/>
      <c r="EZ85" s="6"/>
      <c r="FA85" s="6"/>
      <c r="FB85" s="6"/>
      <c r="FC85" s="6"/>
      <c r="FD85" s="6"/>
      <c r="FE85" s="6"/>
      <c r="FF85" s="6"/>
      <c r="FG85" s="6"/>
      <c r="FH85" s="6"/>
      <c r="FI85" s="6"/>
      <c r="FJ85" s="6"/>
      <c r="FK85" s="6"/>
      <c r="FL85" s="6"/>
      <c r="FM85" s="6"/>
      <c r="FN85" s="6"/>
      <c r="FO85" s="6"/>
      <c r="FP85" s="6"/>
      <c r="FQ85" s="6"/>
      <c r="FR85" s="6"/>
      <c r="FS85" s="6"/>
      <c r="FT85" s="6"/>
      <c r="FU85" s="6"/>
      <c r="FV85" s="6"/>
      <c r="FW85" s="6"/>
      <c r="FX85" s="6"/>
      <c r="FY85" s="6"/>
      <c r="FZ85" s="6"/>
      <c r="GA85" s="6"/>
      <c r="GB85" s="6"/>
      <c r="GC85" s="6"/>
      <c r="GD85" s="6"/>
      <c r="GE85" s="6"/>
      <c r="GF85" s="6"/>
      <c r="GG85" s="6"/>
      <c r="GH85" s="6"/>
      <c r="GI85" s="6"/>
      <c r="GJ85" s="6"/>
      <c r="GK85" s="6"/>
      <c r="GL85" s="6"/>
      <c r="GM85" s="6"/>
      <c r="GN85" s="6"/>
      <c r="GO85" s="6"/>
      <c r="GP85" s="6"/>
      <c r="GQ85" s="6"/>
      <c r="GR85" s="6"/>
      <c r="GS85" s="6"/>
      <c r="GT85" s="6"/>
      <c r="GU85" s="6"/>
      <c r="GV85" s="6"/>
      <c r="GW85" s="6"/>
      <c r="GX85" s="6"/>
      <c r="GY85" s="6"/>
      <c r="GZ85" s="6"/>
      <c r="HA85" s="6"/>
      <c r="HB85" s="6"/>
      <c r="HC85" s="6"/>
      <c r="HD85" s="6"/>
      <c r="HE85" s="6"/>
      <c r="HF85" s="6"/>
      <c r="HG85" s="6"/>
      <c r="HH85" s="6"/>
      <c r="HI85" s="6"/>
      <c r="HJ85" s="6"/>
      <c r="HK85" s="6"/>
      <c r="HL85" s="6"/>
      <c r="HM85" s="6"/>
      <c r="HN85" s="6"/>
      <c r="HO85" s="6"/>
      <c r="HP85" s="6"/>
      <c r="HQ85" s="6"/>
      <c r="HR85" s="6"/>
      <c r="HS85" s="6"/>
      <c r="HT85" s="6"/>
      <c r="HU85" s="6"/>
      <c r="HV85" s="6"/>
      <c r="HW85" s="6"/>
      <c r="HX85" s="6"/>
      <c r="HY85" s="6"/>
      <c r="HZ85" s="6"/>
      <c r="IA85" s="6"/>
      <c r="IB85" s="6"/>
      <c r="IC85" s="6"/>
      <c r="ID85" s="6"/>
      <c r="IE85" s="6"/>
      <c r="IF85" s="6"/>
      <c r="IG85" s="6"/>
      <c r="IH85" s="6"/>
      <c r="II85" s="6"/>
      <c r="IJ85" s="6"/>
      <c r="IK85" s="6"/>
      <c r="IL85" s="6"/>
      <c r="IM85" s="6"/>
      <c r="IN85" s="6"/>
      <c r="IO85" s="6"/>
      <c r="IP85" s="6"/>
      <c r="IQ85" s="6"/>
      <c r="IR85" s="6"/>
      <c r="IS85" s="6"/>
      <c r="IT85" s="6"/>
      <c r="IU85" s="6"/>
    </row>
    <row r="86" spans="1:255" s="40" customFormat="1" ht="31" customHeight="1" x14ac:dyDescent="0.35">
      <c r="A86" s="39">
        <v>43684</v>
      </c>
      <c r="B86" s="19">
        <v>43693</v>
      </c>
      <c r="C86" s="12" t="s">
        <v>95</v>
      </c>
      <c r="D86" s="12" t="s">
        <v>47</v>
      </c>
      <c r="E86" s="12" t="s">
        <v>48</v>
      </c>
      <c r="F86" s="46">
        <v>114</v>
      </c>
      <c r="G86" s="47">
        <v>4.5</v>
      </c>
      <c r="H86" s="47">
        <v>5</v>
      </c>
      <c r="I86" s="44"/>
      <c r="J86" s="7"/>
      <c r="K86" s="8">
        <v>0.1</v>
      </c>
      <c r="L86" s="9">
        <v>1</v>
      </c>
      <c r="M86" s="8">
        <v>0.1</v>
      </c>
      <c r="N86" s="7">
        <v>1.0999999999999999E-2</v>
      </c>
      <c r="O86" s="45">
        <f t="shared" si="1"/>
        <v>0.10999999999999999</v>
      </c>
      <c r="P86" s="48">
        <v>22</v>
      </c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  <c r="BO86" s="6"/>
      <c r="BP86" s="6"/>
      <c r="BQ86" s="6"/>
      <c r="BR86" s="6"/>
      <c r="BS86" s="6"/>
      <c r="BT86" s="6"/>
      <c r="BU86" s="6"/>
      <c r="BV86" s="6"/>
      <c r="BW86" s="6"/>
      <c r="BX86" s="6"/>
      <c r="BY86" s="6"/>
      <c r="BZ86" s="6"/>
      <c r="CA86" s="6"/>
      <c r="CB86" s="6"/>
      <c r="CC86" s="6"/>
      <c r="CD86" s="6"/>
      <c r="CE86" s="6"/>
      <c r="CF86" s="6"/>
      <c r="CG86" s="6"/>
      <c r="CH86" s="6"/>
      <c r="CI86" s="6"/>
      <c r="CJ86" s="6"/>
      <c r="CK86" s="6"/>
      <c r="CL86" s="6"/>
      <c r="CM86" s="6"/>
      <c r="CN86" s="6"/>
      <c r="CO86" s="6"/>
      <c r="CP86" s="6"/>
      <c r="CQ86" s="6"/>
      <c r="CR86" s="6"/>
      <c r="CS86" s="6"/>
      <c r="CT86" s="6"/>
      <c r="CU86" s="6"/>
      <c r="CV86" s="6"/>
      <c r="CW86" s="6"/>
      <c r="CX86" s="6"/>
      <c r="CY86" s="6"/>
      <c r="CZ86" s="6"/>
      <c r="DA86" s="6"/>
      <c r="DB86" s="6"/>
      <c r="DC86" s="6"/>
      <c r="DD86" s="6"/>
      <c r="DE86" s="6"/>
      <c r="DF86" s="6"/>
      <c r="DG86" s="6"/>
      <c r="DH86" s="6"/>
      <c r="DI86" s="6"/>
      <c r="DJ86" s="6"/>
      <c r="DK86" s="6"/>
      <c r="DL86" s="6"/>
      <c r="DM86" s="6"/>
      <c r="DN86" s="6"/>
      <c r="DO86" s="6"/>
      <c r="DP86" s="6"/>
      <c r="DQ86" s="6"/>
      <c r="DR86" s="6"/>
      <c r="DS86" s="6"/>
      <c r="DT86" s="6"/>
      <c r="DU86" s="6"/>
      <c r="DV86" s="6"/>
      <c r="DW86" s="6"/>
      <c r="DX86" s="6"/>
      <c r="DY86" s="6"/>
      <c r="DZ86" s="6"/>
      <c r="EA86" s="6"/>
      <c r="EB86" s="6"/>
      <c r="EC86" s="6"/>
      <c r="ED86" s="6"/>
      <c r="EE86" s="6"/>
      <c r="EF86" s="6"/>
      <c r="EG86" s="6"/>
      <c r="EH86" s="6"/>
      <c r="EI86" s="6"/>
      <c r="EJ86" s="6"/>
      <c r="EK86" s="6"/>
      <c r="EL86" s="6"/>
      <c r="EM86" s="6"/>
      <c r="EN86" s="6"/>
      <c r="EO86" s="6"/>
      <c r="EP86" s="6"/>
      <c r="EQ86" s="6"/>
      <c r="ER86" s="6"/>
      <c r="ES86" s="6"/>
      <c r="ET86" s="6"/>
      <c r="EU86" s="6"/>
      <c r="EV86" s="6"/>
      <c r="EW86" s="6"/>
      <c r="EX86" s="6"/>
      <c r="EY86" s="6"/>
      <c r="EZ86" s="6"/>
      <c r="FA86" s="6"/>
      <c r="FB86" s="6"/>
      <c r="FC86" s="6"/>
      <c r="FD86" s="6"/>
      <c r="FE86" s="6"/>
      <c r="FF86" s="6"/>
      <c r="FG86" s="6"/>
      <c r="FH86" s="6"/>
      <c r="FI86" s="6"/>
      <c r="FJ86" s="6"/>
      <c r="FK86" s="6"/>
      <c r="FL86" s="6"/>
      <c r="FM86" s="6"/>
      <c r="FN86" s="6"/>
      <c r="FO86" s="6"/>
      <c r="FP86" s="6"/>
      <c r="FQ86" s="6"/>
      <c r="FR86" s="6"/>
      <c r="FS86" s="6"/>
      <c r="FT86" s="6"/>
      <c r="FU86" s="6"/>
      <c r="FV86" s="6"/>
      <c r="FW86" s="6"/>
      <c r="FX86" s="6"/>
      <c r="FY86" s="6"/>
      <c r="FZ86" s="6"/>
      <c r="GA86" s="6"/>
      <c r="GB86" s="6"/>
      <c r="GC86" s="6"/>
      <c r="GD86" s="6"/>
      <c r="GE86" s="6"/>
      <c r="GF86" s="6"/>
      <c r="GG86" s="6"/>
      <c r="GH86" s="6"/>
      <c r="GI86" s="6"/>
      <c r="GJ86" s="6"/>
      <c r="GK86" s="6"/>
      <c r="GL86" s="6"/>
      <c r="GM86" s="6"/>
      <c r="GN86" s="6"/>
      <c r="GO86" s="6"/>
      <c r="GP86" s="6"/>
      <c r="GQ86" s="6"/>
      <c r="GR86" s="6"/>
      <c r="GS86" s="6"/>
      <c r="GT86" s="6"/>
      <c r="GU86" s="6"/>
      <c r="GV86" s="6"/>
      <c r="GW86" s="6"/>
      <c r="GX86" s="6"/>
      <c r="GY86" s="6"/>
      <c r="GZ86" s="6"/>
      <c r="HA86" s="6"/>
      <c r="HB86" s="6"/>
      <c r="HC86" s="6"/>
      <c r="HD86" s="6"/>
      <c r="HE86" s="6"/>
      <c r="HF86" s="6"/>
      <c r="HG86" s="6"/>
      <c r="HH86" s="6"/>
      <c r="HI86" s="6"/>
      <c r="HJ86" s="6"/>
      <c r="HK86" s="6"/>
      <c r="HL86" s="6"/>
      <c r="HM86" s="6"/>
      <c r="HN86" s="6"/>
      <c r="HO86" s="6"/>
      <c r="HP86" s="6"/>
      <c r="HQ86" s="6"/>
      <c r="HR86" s="6"/>
      <c r="HS86" s="6"/>
      <c r="HT86" s="6"/>
      <c r="HU86" s="6"/>
      <c r="HV86" s="6"/>
      <c r="HW86" s="6"/>
      <c r="HX86" s="6"/>
      <c r="HY86" s="6"/>
      <c r="HZ86" s="6"/>
      <c r="IA86" s="6"/>
      <c r="IB86" s="6"/>
      <c r="IC86" s="6"/>
      <c r="ID86" s="6"/>
      <c r="IE86" s="6"/>
      <c r="IF86" s="6"/>
      <c r="IG86" s="6"/>
      <c r="IH86" s="6"/>
      <c r="II86" s="6"/>
      <c r="IJ86" s="6"/>
      <c r="IK86" s="6"/>
      <c r="IL86" s="6"/>
      <c r="IM86" s="6"/>
      <c r="IN86" s="6"/>
      <c r="IO86" s="6"/>
      <c r="IP86" s="6"/>
      <c r="IQ86" s="6"/>
      <c r="IR86" s="6"/>
      <c r="IS86" s="6"/>
      <c r="IT86" s="6"/>
      <c r="IU86" s="6"/>
    </row>
    <row r="87" spans="1:255" s="40" customFormat="1" ht="31" customHeight="1" x14ac:dyDescent="0.35">
      <c r="A87" s="39">
        <v>43684</v>
      </c>
      <c r="B87" s="19">
        <v>43693</v>
      </c>
      <c r="C87" s="12" t="s">
        <v>96</v>
      </c>
      <c r="D87" s="12" t="s">
        <v>47</v>
      </c>
      <c r="E87" s="12" t="s">
        <v>48</v>
      </c>
      <c r="F87" s="46">
        <v>114</v>
      </c>
      <c r="G87" s="47">
        <v>4.5</v>
      </c>
      <c r="H87" s="47">
        <v>5</v>
      </c>
      <c r="I87" s="44"/>
      <c r="J87" s="7"/>
      <c r="K87" s="8">
        <v>0.1</v>
      </c>
      <c r="L87" s="9">
        <v>1</v>
      </c>
      <c r="M87" s="8">
        <v>0.1</v>
      </c>
      <c r="N87" s="7">
        <v>1.0999999999999999E-2</v>
      </c>
      <c r="O87" s="45">
        <f t="shared" si="1"/>
        <v>0.10999999999999999</v>
      </c>
      <c r="P87" s="48">
        <v>22</v>
      </c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  <c r="BO87" s="6"/>
      <c r="BP87" s="6"/>
      <c r="BQ87" s="6"/>
      <c r="BR87" s="6"/>
      <c r="BS87" s="6"/>
      <c r="BT87" s="6"/>
      <c r="BU87" s="6"/>
      <c r="BV87" s="6"/>
      <c r="BW87" s="6"/>
      <c r="BX87" s="6"/>
      <c r="BY87" s="6"/>
      <c r="BZ87" s="6"/>
      <c r="CA87" s="6"/>
      <c r="CB87" s="6"/>
      <c r="CC87" s="6"/>
      <c r="CD87" s="6"/>
      <c r="CE87" s="6"/>
      <c r="CF87" s="6"/>
      <c r="CG87" s="6"/>
      <c r="CH87" s="6"/>
      <c r="CI87" s="6"/>
      <c r="CJ87" s="6"/>
      <c r="CK87" s="6"/>
      <c r="CL87" s="6"/>
      <c r="CM87" s="6"/>
      <c r="CN87" s="6"/>
      <c r="CO87" s="6"/>
      <c r="CP87" s="6"/>
      <c r="CQ87" s="6"/>
      <c r="CR87" s="6"/>
      <c r="CS87" s="6"/>
      <c r="CT87" s="6"/>
      <c r="CU87" s="6"/>
      <c r="CV87" s="6"/>
      <c r="CW87" s="6"/>
      <c r="CX87" s="6"/>
      <c r="CY87" s="6"/>
      <c r="CZ87" s="6"/>
      <c r="DA87" s="6"/>
      <c r="DB87" s="6"/>
      <c r="DC87" s="6"/>
      <c r="DD87" s="6"/>
      <c r="DE87" s="6"/>
      <c r="DF87" s="6"/>
      <c r="DG87" s="6"/>
      <c r="DH87" s="6"/>
      <c r="DI87" s="6"/>
      <c r="DJ87" s="6"/>
      <c r="DK87" s="6"/>
      <c r="DL87" s="6"/>
      <c r="DM87" s="6"/>
      <c r="DN87" s="6"/>
      <c r="DO87" s="6"/>
      <c r="DP87" s="6"/>
      <c r="DQ87" s="6"/>
      <c r="DR87" s="6"/>
      <c r="DS87" s="6"/>
      <c r="DT87" s="6"/>
      <c r="DU87" s="6"/>
      <c r="DV87" s="6"/>
      <c r="DW87" s="6"/>
      <c r="DX87" s="6"/>
      <c r="DY87" s="6"/>
      <c r="DZ87" s="6"/>
      <c r="EA87" s="6"/>
      <c r="EB87" s="6"/>
      <c r="EC87" s="6"/>
      <c r="ED87" s="6"/>
      <c r="EE87" s="6"/>
      <c r="EF87" s="6"/>
      <c r="EG87" s="6"/>
      <c r="EH87" s="6"/>
      <c r="EI87" s="6"/>
      <c r="EJ87" s="6"/>
      <c r="EK87" s="6"/>
      <c r="EL87" s="6"/>
      <c r="EM87" s="6"/>
      <c r="EN87" s="6"/>
      <c r="EO87" s="6"/>
      <c r="EP87" s="6"/>
      <c r="EQ87" s="6"/>
      <c r="ER87" s="6"/>
      <c r="ES87" s="6"/>
      <c r="ET87" s="6"/>
      <c r="EU87" s="6"/>
      <c r="EV87" s="6"/>
      <c r="EW87" s="6"/>
      <c r="EX87" s="6"/>
      <c r="EY87" s="6"/>
      <c r="EZ87" s="6"/>
      <c r="FA87" s="6"/>
      <c r="FB87" s="6"/>
      <c r="FC87" s="6"/>
      <c r="FD87" s="6"/>
      <c r="FE87" s="6"/>
      <c r="FF87" s="6"/>
      <c r="FG87" s="6"/>
      <c r="FH87" s="6"/>
      <c r="FI87" s="6"/>
      <c r="FJ87" s="6"/>
      <c r="FK87" s="6"/>
      <c r="FL87" s="6"/>
      <c r="FM87" s="6"/>
      <c r="FN87" s="6"/>
      <c r="FO87" s="6"/>
      <c r="FP87" s="6"/>
      <c r="FQ87" s="6"/>
      <c r="FR87" s="6"/>
      <c r="FS87" s="6"/>
      <c r="FT87" s="6"/>
      <c r="FU87" s="6"/>
      <c r="FV87" s="6"/>
      <c r="FW87" s="6"/>
      <c r="FX87" s="6"/>
      <c r="FY87" s="6"/>
      <c r="FZ87" s="6"/>
      <c r="GA87" s="6"/>
      <c r="GB87" s="6"/>
      <c r="GC87" s="6"/>
      <c r="GD87" s="6"/>
      <c r="GE87" s="6"/>
      <c r="GF87" s="6"/>
      <c r="GG87" s="6"/>
      <c r="GH87" s="6"/>
      <c r="GI87" s="6"/>
      <c r="GJ87" s="6"/>
      <c r="GK87" s="6"/>
      <c r="GL87" s="6"/>
      <c r="GM87" s="6"/>
      <c r="GN87" s="6"/>
      <c r="GO87" s="6"/>
      <c r="GP87" s="6"/>
      <c r="GQ87" s="6"/>
      <c r="GR87" s="6"/>
      <c r="GS87" s="6"/>
      <c r="GT87" s="6"/>
      <c r="GU87" s="6"/>
      <c r="GV87" s="6"/>
      <c r="GW87" s="6"/>
      <c r="GX87" s="6"/>
      <c r="GY87" s="6"/>
      <c r="GZ87" s="6"/>
      <c r="HA87" s="6"/>
      <c r="HB87" s="6"/>
      <c r="HC87" s="6"/>
      <c r="HD87" s="6"/>
      <c r="HE87" s="6"/>
      <c r="HF87" s="6"/>
      <c r="HG87" s="6"/>
      <c r="HH87" s="6"/>
      <c r="HI87" s="6"/>
      <c r="HJ87" s="6"/>
      <c r="HK87" s="6"/>
      <c r="HL87" s="6"/>
      <c r="HM87" s="6"/>
      <c r="HN87" s="6"/>
      <c r="HO87" s="6"/>
      <c r="HP87" s="6"/>
      <c r="HQ87" s="6"/>
      <c r="HR87" s="6"/>
      <c r="HS87" s="6"/>
      <c r="HT87" s="6"/>
      <c r="HU87" s="6"/>
      <c r="HV87" s="6"/>
      <c r="HW87" s="6"/>
      <c r="HX87" s="6"/>
      <c r="HY87" s="6"/>
      <c r="HZ87" s="6"/>
      <c r="IA87" s="6"/>
      <c r="IB87" s="6"/>
      <c r="IC87" s="6"/>
      <c r="ID87" s="6"/>
      <c r="IE87" s="6"/>
      <c r="IF87" s="6"/>
      <c r="IG87" s="6"/>
      <c r="IH87" s="6"/>
      <c r="II87" s="6"/>
      <c r="IJ87" s="6"/>
      <c r="IK87" s="6"/>
      <c r="IL87" s="6"/>
      <c r="IM87" s="6"/>
      <c r="IN87" s="6"/>
      <c r="IO87" s="6"/>
      <c r="IP87" s="6"/>
      <c r="IQ87" s="6"/>
      <c r="IR87" s="6"/>
      <c r="IS87" s="6"/>
      <c r="IT87" s="6"/>
      <c r="IU87" s="6"/>
    </row>
    <row r="88" spans="1:255" s="40" customFormat="1" ht="31" customHeight="1" x14ac:dyDescent="0.35">
      <c r="A88" s="39">
        <v>43686</v>
      </c>
      <c r="B88" s="19">
        <v>43704</v>
      </c>
      <c r="C88" s="12" t="s">
        <v>97</v>
      </c>
      <c r="D88" s="12" t="s">
        <v>47</v>
      </c>
      <c r="E88" s="12" t="s">
        <v>48</v>
      </c>
      <c r="F88" s="46">
        <v>1080</v>
      </c>
      <c r="G88" s="47">
        <v>41</v>
      </c>
      <c r="H88" s="47">
        <v>48.5</v>
      </c>
      <c r="I88" s="44"/>
      <c r="J88" s="7"/>
      <c r="K88" s="8">
        <v>0.1</v>
      </c>
      <c r="L88" s="9">
        <v>1</v>
      </c>
      <c r="M88" s="8">
        <v>0.1</v>
      </c>
      <c r="N88" s="7">
        <v>1.8290000000000001E-2</v>
      </c>
      <c r="O88" s="45">
        <f t="shared" si="1"/>
        <v>0.18290000000000001</v>
      </c>
      <c r="P88" s="48">
        <v>2</v>
      </c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  <c r="BO88" s="6"/>
      <c r="BP88" s="6"/>
      <c r="BQ88" s="6"/>
      <c r="BR88" s="6"/>
      <c r="BS88" s="6"/>
      <c r="BT88" s="6"/>
      <c r="BU88" s="6"/>
      <c r="BV88" s="6"/>
      <c r="BW88" s="6"/>
      <c r="BX88" s="6"/>
      <c r="BY88" s="6"/>
      <c r="BZ88" s="6"/>
      <c r="CA88" s="6"/>
      <c r="CB88" s="6"/>
      <c r="CC88" s="6"/>
      <c r="CD88" s="6"/>
      <c r="CE88" s="6"/>
      <c r="CF88" s="6"/>
      <c r="CG88" s="6"/>
      <c r="CH88" s="6"/>
      <c r="CI88" s="6"/>
      <c r="CJ88" s="6"/>
      <c r="CK88" s="6"/>
      <c r="CL88" s="6"/>
      <c r="CM88" s="6"/>
      <c r="CN88" s="6"/>
      <c r="CO88" s="6"/>
      <c r="CP88" s="6"/>
      <c r="CQ88" s="6"/>
      <c r="CR88" s="6"/>
      <c r="CS88" s="6"/>
      <c r="CT88" s="6"/>
      <c r="CU88" s="6"/>
      <c r="CV88" s="6"/>
      <c r="CW88" s="6"/>
      <c r="CX88" s="6"/>
      <c r="CY88" s="6"/>
      <c r="CZ88" s="6"/>
      <c r="DA88" s="6"/>
      <c r="DB88" s="6"/>
      <c r="DC88" s="6"/>
      <c r="DD88" s="6"/>
      <c r="DE88" s="6"/>
      <c r="DF88" s="6"/>
      <c r="DG88" s="6"/>
      <c r="DH88" s="6"/>
      <c r="DI88" s="6"/>
      <c r="DJ88" s="6"/>
      <c r="DK88" s="6"/>
      <c r="DL88" s="6"/>
      <c r="DM88" s="6"/>
      <c r="DN88" s="6"/>
      <c r="DO88" s="6"/>
      <c r="DP88" s="6"/>
      <c r="DQ88" s="6"/>
      <c r="DR88" s="6"/>
      <c r="DS88" s="6"/>
      <c r="DT88" s="6"/>
      <c r="DU88" s="6"/>
      <c r="DV88" s="6"/>
      <c r="DW88" s="6"/>
      <c r="DX88" s="6"/>
      <c r="DY88" s="6"/>
      <c r="DZ88" s="6"/>
      <c r="EA88" s="6"/>
      <c r="EB88" s="6"/>
      <c r="EC88" s="6"/>
      <c r="ED88" s="6"/>
      <c r="EE88" s="6"/>
      <c r="EF88" s="6"/>
      <c r="EG88" s="6"/>
      <c r="EH88" s="6"/>
      <c r="EI88" s="6"/>
      <c r="EJ88" s="6"/>
      <c r="EK88" s="6"/>
      <c r="EL88" s="6"/>
      <c r="EM88" s="6"/>
      <c r="EN88" s="6"/>
      <c r="EO88" s="6"/>
      <c r="EP88" s="6"/>
      <c r="EQ88" s="6"/>
      <c r="ER88" s="6"/>
      <c r="ES88" s="6"/>
      <c r="ET88" s="6"/>
      <c r="EU88" s="6"/>
      <c r="EV88" s="6"/>
      <c r="EW88" s="6"/>
      <c r="EX88" s="6"/>
      <c r="EY88" s="6"/>
      <c r="EZ88" s="6"/>
      <c r="FA88" s="6"/>
      <c r="FB88" s="6"/>
      <c r="FC88" s="6"/>
      <c r="FD88" s="6"/>
      <c r="FE88" s="6"/>
      <c r="FF88" s="6"/>
      <c r="FG88" s="6"/>
      <c r="FH88" s="6"/>
      <c r="FI88" s="6"/>
      <c r="FJ88" s="6"/>
      <c r="FK88" s="6"/>
      <c r="FL88" s="6"/>
      <c r="FM88" s="6"/>
      <c r="FN88" s="6"/>
      <c r="FO88" s="6"/>
      <c r="FP88" s="6"/>
      <c r="FQ88" s="6"/>
      <c r="FR88" s="6"/>
      <c r="FS88" s="6"/>
      <c r="FT88" s="6"/>
      <c r="FU88" s="6"/>
      <c r="FV88" s="6"/>
      <c r="FW88" s="6"/>
      <c r="FX88" s="6"/>
      <c r="FY88" s="6"/>
      <c r="FZ88" s="6"/>
      <c r="GA88" s="6"/>
      <c r="GB88" s="6"/>
      <c r="GC88" s="6"/>
      <c r="GD88" s="6"/>
      <c r="GE88" s="6"/>
      <c r="GF88" s="6"/>
      <c r="GG88" s="6"/>
      <c r="GH88" s="6"/>
      <c r="GI88" s="6"/>
      <c r="GJ88" s="6"/>
      <c r="GK88" s="6"/>
      <c r="GL88" s="6"/>
      <c r="GM88" s="6"/>
      <c r="GN88" s="6"/>
      <c r="GO88" s="6"/>
      <c r="GP88" s="6"/>
      <c r="GQ88" s="6"/>
      <c r="GR88" s="6"/>
      <c r="GS88" s="6"/>
      <c r="GT88" s="6"/>
      <c r="GU88" s="6"/>
      <c r="GV88" s="6"/>
      <c r="GW88" s="6"/>
      <c r="GX88" s="6"/>
      <c r="GY88" s="6"/>
      <c r="GZ88" s="6"/>
      <c r="HA88" s="6"/>
      <c r="HB88" s="6"/>
      <c r="HC88" s="6"/>
      <c r="HD88" s="6"/>
      <c r="HE88" s="6"/>
      <c r="HF88" s="6"/>
      <c r="HG88" s="6"/>
      <c r="HH88" s="6"/>
      <c r="HI88" s="6"/>
      <c r="HJ88" s="6"/>
      <c r="HK88" s="6"/>
      <c r="HL88" s="6"/>
      <c r="HM88" s="6"/>
      <c r="HN88" s="6"/>
      <c r="HO88" s="6"/>
      <c r="HP88" s="6"/>
      <c r="HQ88" s="6"/>
      <c r="HR88" s="6"/>
      <c r="HS88" s="6"/>
      <c r="HT88" s="6"/>
      <c r="HU88" s="6"/>
      <c r="HV88" s="6"/>
      <c r="HW88" s="6"/>
      <c r="HX88" s="6"/>
      <c r="HY88" s="6"/>
      <c r="HZ88" s="6"/>
      <c r="IA88" s="6"/>
      <c r="IB88" s="6"/>
      <c r="IC88" s="6"/>
      <c r="ID88" s="6"/>
      <c r="IE88" s="6"/>
      <c r="IF88" s="6"/>
      <c r="IG88" s="6"/>
      <c r="IH88" s="6"/>
      <c r="II88" s="6"/>
      <c r="IJ88" s="6"/>
      <c r="IK88" s="6"/>
      <c r="IL88" s="6"/>
      <c r="IM88" s="6"/>
      <c r="IN88" s="6"/>
      <c r="IO88" s="6"/>
      <c r="IP88" s="6"/>
      <c r="IQ88" s="6"/>
      <c r="IR88" s="6"/>
      <c r="IS88" s="6"/>
      <c r="IT88" s="6"/>
      <c r="IU88" s="6"/>
    </row>
    <row r="89" spans="1:255" s="40" customFormat="1" ht="31" customHeight="1" x14ac:dyDescent="0.35">
      <c r="A89" s="39">
        <v>43727</v>
      </c>
      <c r="B89" s="19">
        <v>43704</v>
      </c>
      <c r="C89" s="12" t="s">
        <v>93</v>
      </c>
      <c r="D89" s="12" t="s">
        <v>47</v>
      </c>
      <c r="E89" s="12" t="s">
        <v>48</v>
      </c>
      <c r="F89" s="46">
        <v>157</v>
      </c>
      <c r="G89" s="47">
        <v>2.6</v>
      </c>
      <c r="H89" s="47">
        <v>2.92</v>
      </c>
      <c r="I89" s="44"/>
      <c r="J89" s="7"/>
      <c r="K89" s="8">
        <v>0.1</v>
      </c>
      <c r="L89" s="9">
        <v>1</v>
      </c>
      <c r="M89" s="8">
        <v>0.1</v>
      </c>
      <c r="N89" s="7">
        <v>1.2800000000000001E-2</v>
      </c>
      <c r="O89" s="45">
        <f t="shared" si="1"/>
        <v>0.128</v>
      </c>
      <c r="P89" s="48">
        <v>40</v>
      </c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  <c r="BO89" s="6"/>
      <c r="BP89" s="6"/>
      <c r="BQ89" s="6"/>
      <c r="BR89" s="6"/>
      <c r="BS89" s="6"/>
      <c r="BT89" s="6"/>
      <c r="BU89" s="6"/>
      <c r="BV89" s="6"/>
      <c r="BW89" s="6"/>
      <c r="BX89" s="6"/>
      <c r="BY89" s="6"/>
      <c r="BZ89" s="6"/>
      <c r="CA89" s="6"/>
      <c r="CB89" s="6"/>
      <c r="CC89" s="6"/>
      <c r="CD89" s="6"/>
      <c r="CE89" s="6"/>
      <c r="CF89" s="6"/>
      <c r="CG89" s="6"/>
      <c r="CH89" s="6"/>
      <c r="CI89" s="6"/>
      <c r="CJ89" s="6"/>
      <c r="CK89" s="6"/>
      <c r="CL89" s="6"/>
      <c r="CM89" s="6"/>
      <c r="CN89" s="6"/>
      <c r="CO89" s="6"/>
      <c r="CP89" s="6"/>
      <c r="CQ89" s="6"/>
      <c r="CR89" s="6"/>
      <c r="CS89" s="6"/>
      <c r="CT89" s="6"/>
      <c r="CU89" s="6"/>
      <c r="CV89" s="6"/>
      <c r="CW89" s="6"/>
      <c r="CX89" s="6"/>
      <c r="CY89" s="6"/>
      <c r="CZ89" s="6"/>
      <c r="DA89" s="6"/>
      <c r="DB89" s="6"/>
      <c r="DC89" s="6"/>
      <c r="DD89" s="6"/>
      <c r="DE89" s="6"/>
      <c r="DF89" s="6"/>
      <c r="DG89" s="6"/>
      <c r="DH89" s="6"/>
      <c r="DI89" s="6"/>
      <c r="DJ89" s="6"/>
      <c r="DK89" s="6"/>
      <c r="DL89" s="6"/>
      <c r="DM89" s="6"/>
      <c r="DN89" s="6"/>
      <c r="DO89" s="6"/>
      <c r="DP89" s="6"/>
      <c r="DQ89" s="6"/>
      <c r="DR89" s="6"/>
      <c r="DS89" s="6"/>
      <c r="DT89" s="6"/>
      <c r="DU89" s="6"/>
      <c r="DV89" s="6"/>
      <c r="DW89" s="6"/>
      <c r="DX89" s="6"/>
      <c r="DY89" s="6"/>
      <c r="DZ89" s="6"/>
      <c r="EA89" s="6"/>
      <c r="EB89" s="6"/>
      <c r="EC89" s="6"/>
      <c r="ED89" s="6"/>
      <c r="EE89" s="6"/>
      <c r="EF89" s="6"/>
      <c r="EG89" s="6"/>
      <c r="EH89" s="6"/>
      <c r="EI89" s="6"/>
      <c r="EJ89" s="6"/>
      <c r="EK89" s="6"/>
      <c r="EL89" s="6"/>
      <c r="EM89" s="6"/>
      <c r="EN89" s="6"/>
      <c r="EO89" s="6"/>
      <c r="EP89" s="6"/>
      <c r="EQ89" s="6"/>
      <c r="ER89" s="6"/>
      <c r="ES89" s="6"/>
      <c r="ET89" s="6"/>
      <c r="EU89" s="6"/>
      <c r="EV89" s="6"/>
      <c r="EW89" s="6"/>
      <c r="EX89" s="6"/>
      <c r="EY89" s="6"/>
      <c r="EZ89" s="6"/>
      <c r="FA89" s="6"/>
      <c r="FB89" s="6"/>
      <c r="FC89" s="6"/>
      <c r="FD89" s="6"/>
      <c r="FE89" s="6"/>
      <c r="FF89" s="6"/>
      <c r="FG89" s="6"/>
      <c r="FH89" s="6"/>
      <c r="FI89" s="6"/>
      <c r="FJ89" s="6"/>
      <c r="FK89" s="6"/>
      <c r="FL89" s="6"/>
      <c r="FM89" s="6"/>
      <c r="FN89" s="6"/>
      <c r="FO89" s="6"/>
      <c r="FP89" s="6"/>
      <c r="FQ89" s="6"/>
      <c r="FR89" s="6"/>
      <c r="FS89" s="6"/>
      <c r="FT89" s="6"/>
      <c r="FU89" s="6"/>
      <c r="FV89" s="6"/>
      <c r="FW89" s="6"/>
      <c r="FX89" s="6"/>
      <c r="FY89" s="6"/>
      <c r="FZ89" s="6"/>
      <c r="GA89" s="6"/>
      <c r="GB89" s="6"/>
      <c r="GC89" s="6"/>
      <c r="GD89" s="6"/>
      <c r="GE89" s="6"/>
      <c r="GF89" s="6"/>
      <c r="GG89" s="6"/>
      <c r="GH89" s="6"/>
      <c r="GI89" s="6"/>
      <c r="GJ89" s="6"/>
      <c r="GK89" s="6"/>
      <c r="GL89" s="6"/>
      <c r="GM89" s="6"/>
      <c r="GN89" s="6"/>
      <c r="GO89" s="6"/>
      <c r="GP89" s="6"/>
      <c r="GQ89" s="6"/>
      <c r="GR89" s="6"/>
      <c r="GS89" s="6"/>
      <c r="GT89" s="6"/>
      <c r="GU89" s="6"/>
      <c r="GV89" s="6"/>
      <c r="GW89" s="6"/>
      <c r="GX89" s="6"/>
      <c r="GY89" s="6"/>
      <c r="GZ89" s="6"/>
      <c r="HA89" s="6"/>
      <c r="HB89" s="6"/>
      <c r="HC89" s="6"/>
      <c r="HD89" s="6"/>
      <c r="HE89" s="6"/>
      <c r="HF89" s="6"/>
      <c r="HG89" s="6"/>
      <c r="HH89" s="6"/>
      <c r="HI89" s="6"/>
      <c r="HJ89" s="6"/>
      <c r="HK89" s="6"/>
      <c r="HL89" s="6"/>
      <c r="HM89" s="6"/>
      <c r="HN89" s="6"/>
      <c r="HO89" s="6"/>
      <c r="HP89" s="6"/>
      <c r="HQ89" s="6"/>
      <c r="HR89" s="6"/>
      <c r="HS89" s="6"/>
      <c r="HT89" s="6"/>
      <c r="HU89" s="6"/>
      <c r="HV89" s="6"/>
      <c r="HW89" s="6"/>
      <c r="HX89" s="6"/>
      <c r="HY89" s="6"/>
      <c r="HZ89" s="6"/>
      <c r="IA89" s="6"/>
      <c r="IB89" s="6"/>
      <c r="IC89" s="6"/>
      <c r="ID89" s="6"/>
      <c r="IE89" s="6"/>
      <c r="IF89" s="6"/>
      <c r="IG89" s="6"/>
      <c r="IH89" s="6"/>
      <c r="II89" s="6"/>
      <c r="IJ89" s="6"/>
      <c r="IK89" s="6"/>
      <c r="IL89" s="6"/>
      <c r="IM89" s="6"/>
      <c r="IN89" s="6"/>
      <c r="IO89" s="6"/>
      <c r="IP89" s="6"/>
      <c r="IQ89" s="6"/>
      <c r="IR89" s="6"/>
      <c r="IS89" s="6"/>
      <c r="IT89" s="6"/>
      <c r="IU89" s="6"/>
    </row>
    <row r="90" spans="1:255" s="40" customFormat="1" ht="31" customHeight="1" x14ac:dyDescent="0.35">
      <c r="A90" s="39">
        <v>43727</v>
      </c>
      <c r="B90" s="19">
        <v>43712</v>
      </c>
      <c r="C90" s="12" t="s">
        <v>98</v>
      </c>
      <c r="D90" s="12" t="s">
        <v>47</v>
      </c>
      <c r="E90" s="12" t="s">
        <v>48</v>
      </c>
      <c r="F90" s="46">
        <v>119</v>
      </c>
      <c r="G90" s="47">
        <v>2.6</v>
      </c>
      <c r="H90" s="47">
        <v>2.65</v>
      </c>
      <c r="I90" s="44"/>
      <c r="J90" s="7"/>
      <c r="K90" s="8">
        <v>0.1</v>
      </c>
      <c r="L90" s="9">
        <v>1</v>
      </c>
      <c r="M90" s="8">
        <v>0.1</v>
      </c>
      <c r="N90" s="7">
        <v>2.0999999999999999E-3</v>
      </c>
      <c r="O90" s="45">
        <f t="shared" si="1"/>
        <v>2.0999999999999998E-2</v>
      </c>
      <c r="P90" s="48">
        <v>42</v>
      </c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  <c r="BO90" s="6"/>
      <c r="BP90" s="6"/>
      <c r="BQ90" s="6"/>
      <c r="BR90" s="6"/>
      <c r="BS90" s="6"/>
      <c r="BT90" s="6"/>
      <c r="BU90" s="6"/>
      <c r="BV90" s="6"/>
      <c r="BW90" s="6"/>
      <c r="BX90" s="6"/>
      <c r="BY90" s="6"/>
      <c r="BZ90" s="6"/>
      <c r="CA90" s="6"/>
      <c r="CB90" s="6"/>
      <c r="CC90" s="6"/>
      <c r="CD90" s="6"/>
      <c r="CE90" s="6"/>
      <c r="CF90" s="6"/>
      <c r="CG90" s="6"/>
      <c r="CH90" s="6"/>
      <c r="CI90" s="6"/>
      <c r="CJ90" s="6"/>
      <c r="CK90" s="6"/>
      <c r="CL90" s="6"/>
      <c r="CM90" s="6"/>
      <c r="CN90" s="6"/>
      <c r="CO90" s="6"/>
      <c r="CP90" s="6"/>
      <c r="CQ90" s="6"/>
      <c r="CR90" s="6"/>
      <c r="CS90" s="6"/>
      <c r="CT90" s="6"/>
      <c r="CU90" s="6"/>
      <c r="CV90" s="6"/>
      <c r="CW90" s="6"/>
      <c r="CX90" s="6"/>
      <c r="CY90" s="6"/>
      <c r="CZ90" s="6"/>
      <c r="DA90" s="6"/>
      <c r="DB90" s="6"/>
      <c r="DC90" s="6"/>
      <c r="DD90" s="6"/>
      <c r="DE90" s="6"/>
      <c r="DF90" s="6"/>
      <c r="DG90" s="6"/>
      <c r="DH90" s="6"/>
      <c r="DI90" s="6"/>
      <c r="DJ90" s="6"/>
      <c r="DK90" s="6"/>
      <c r="DL90" s="6"/>
      <c r="DM90" s="6"/>
      <c r="DN90" s="6"/>
      <c r="DO90" s="6"/>
      <c r="DP90" s="6"/>
      <c r="DQ90" s="6"/>
      <c r="DR90" s="6"/>
      <c r="DS90" s="6"/>
      <c r="DT90" s="6"/>
      <c r="DU90" s="6"/>
      <c r="DV90" s="6"/>
      <c r="DW90" s="6"/>
      <c r="DX90" s="6"/>
      <c r="DY90" s="6"/>
      <c r="DZ90" s="6"/>
      <c r="EA90" s="6"/>
      <c r="EB90" s="6"/>
      <c r="EC90" s="6"/>
      <c r="ED90" s="6"/>
      <c r="EE90" s="6"/>
      <c r="EF90" s="6"/>
      <c r="EG90" s="6"/>
      <c r="EH90" s="6"/>
      <c r="EI90" s="6"/>
      <c r="EJ90" s="6"/>
      <c r="EK90" s="6"/>
      <c r="EL90" s="6"/>
      <c r="EM90" s="6"/>
      <c r="EN90" s="6"/>
      <c r="EO90" s="6"/>
      <c r="EP90" s="6"/>
      <c r="EQ90" s="6"/>
      <c r="ER90" s="6"/>
      <c r="ES90" s="6"/>
      <c r="ET90" s="6"/>
      <c r="EU90" s="6"/>
      <c r="EV90" s="6"/>
      <c r="EW90" s="6"/>
      <c r="EX90" s="6"/>
      <c r="EY90" s="6"/>
      <c r="EZ90" s="6"/>
      <c r="FA90" s="6"/>
      <c r="FB90" s="6"/>
      <c r="FC90" s="6"/>
      <c r="FD90" s="6"/>
      <c r="FE90" s="6"/>
      <c r="FF90" s="6"/>
      <c r="FG90" s="6"/>
      <c r="FH90" s="6"/>
      <c r="FI90" s="6"/>
      <c r="FJ90" s="6"/>
      <c r="FK90" s="6"/>
      <c r="FL90" s="6"/>
      <c r="FM90" s="6"/>
      <c r="FN90" s="6"/>
      <c r="FO90" s="6"/>
      <c r="FP90" s="6"/>
      <c r="FQ90" s="6"/>
      <c r="FR90" s="6"/>
      <c r="FS90" s="6"/>
      <c r="FT90" s="6"/>
      <c r="FU90" s="6"/>
      <c r="FV90" s="6"/>
      <c r="FW90" s="6"/>
      <c r="FX90" s="6"/>
      <c r="FY90" s="6"/>
      <c r="FZ90" s="6"/>
      <c r="GA90" s="6"/>
      <c r="GB90" s="6"/>
      <c r="GC90" s="6"/>
      <c r="GD90" s="6"/>
      <c r="GE90" s="6"/>
      <c r="GF90" s="6"/>
      <c r="GG90" s="6"/>
      <c r="GH90" s="6"/>
      <c r="GI90" s="6"/>
      <c r="GJ90" s="6"/>
      <c r="GK90" s="6"/>
      <c r="GL90" s="6"/>
      <c r="GM90" s="6"/>
      <c r="GN90" s="6"/>
      <c r="GO90" s="6"/>
      <c r="GP90" s="6"/>
      <c r="GQ90" s="6"/>
      <c r="GR90" s="6"/>
      <c r="GS90" s="6"/>
      <c r="GT90" s="6"/>
      <c r="GU90" s="6"/>
      <c r="GV90" s="6"/>
      <c r="GW90" s="6"/>
      <c r="GX90" s="6"/>
      <c r="GY90" s="6"/>
      <c r="GZ90" s="6"/>
      <c r="HA90" s="6"/>
      <c r="HB90" s="6"/>
      <c r="HC90" s="6"/>
      <c r="HD90" s="6"/>
      <c r="HE90" s="6"/>
      <c r="HF90" s="6"/>
      <c r="HG90" s="6"/>
      <c r="HH90" s="6"/>
      <c r="HI90" s="6"/>
      <c r="HJ90" s="6"/>
      <c r="HK90" s="6"/>
      <c r="HL90" s="6"/>
      <c r="HM90" s="6"/>
      <c r="HN90" s="6"/>
      <c r="HO90" s="6"/>
      <c r="HP90" s="6"/>
      <c r="HQ90" s="6"/>
      <c r="HR90" s="6"/>
      <c r="HS90" s="6"/>
      <c r="HT90" s="6"/>
      <c r="HU90" s="6"/>
      <c r="HV90" s="6"/>
      <c r="HW90" s="6"/>
      <c r="HX90" s="6"/>
      <c r="HY90" s="6"/>
      <c r="HZ90" s="6"/>
      <c r="IA90" s="6"/>
      <c r="IB90" s="6"/>
      <c r="IC90" s="6"/>
      <c r="ID90" s="6"/>
      <c r="IE90" s="6"/>
      <c r="IF90" s="6"/>
      <c r="IG90" s="6"/>
      <c r="IH90" s="6"/>
      <c r="II90" s="6"/>
      <c r="IJ90" s="6"/>
      <c r="IK90" s="6"/>
      <c r="IL90" s="6"/>
      <c r="IM90" s="6"/>
      <c r="IN90" s="6"/>
      <c r="IO90" s="6"/>
      <c r="IP90" s="6"/>
      <c r="IQ90" s="6"/>
      <c r="IR90" s="6"/>
      <c r="IS90" s="6"/>
      <c r="IT90" s="6"/>
      <c r="IU90" s="6"/>
    </row>
    <row r="91" spans="1:255" s="40" customFormat="1" ht="31" customHeight="1" x14ac:dyDescent="0.35">
      <c r="A91" s="39">
        <v>43734</v>
      </c>
      <c r="B91" s="19">
        <v>43713</v>
      </c>
      <c r="C91" s="12" t="s">
        <v>99</v>
      </c>
      <c r="D91" s="12" t="s">
        <v>47</v>
      </c>
      <c r="E91" s="12" t="s">
        <v>48</v>
      </c>
      <c r="F91" s="46">
        <v>157</v>
      </c>
      <c r="G91" s="47">
        <v>2.4500000000000002</v>
      </c>
      <c r="H91" s="47">
        <v>2.2999999999999998</v>
      </c>
      <c r="I91" s="44"/>
      <c r="J91" s="7"/>
      <c r="K91" s="8">
        <v>0.1</v>
      </c>
      <c r="L91" s="9">
        <v>1</v>
      </c>
      <c r="M91" s="8">
        <v>0.1</v>
      </c>
      <c r="N91" s="7">
        <v>-6.0000000000000001E-3</v>
      </c>
      <c r="O91" s="45">
        <f t="shared" si="1"/>
        <v>-0.06</v>
      </c>
      <c r="P91" s="48">
        <v>40</v>
      </c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  <c r="BO91" s="6"/>
      <c r="BP91" s="6"/>
      <c r="BQ91" s="6"/>
      <c r="BR91" s="6"/>
      <c r="BS91" s="6"/>
      <c r="BT91" s="6"/>
      <c r="BU91" s="6"/>
      <c r="BV91" s="6"/>
      <c r="BW91" s="6"/>
      <c r="BX91" s="6"/>
      <c r="BY91" s="6"/>
      <c r="BZ91" s="6"/>
      <c r="CA91" s="6"/>
      <c r="CB91" s="6"/>
      <c r="CC91" s="6"/>
      <c r="CD91" s="6"/>
      <c r="CE91" s="6"/>
      <c r="CF91" s="6"/>
      <c r="CG91" s="6"/>
      <c r="CH91" s="6"/>
      <c r="CI91" s="6"/>
      <c r="CJ91" s="6"/>
      <c r="CK91" s="6"/>
      <c r="CL91" s="6"/>
      <c r="CM91" s="6"/>
      <c r="CN91" s="6"/>
      <c r="CO91" s="6"/>
      <c r="CP91" s="6"/>
      <c r="CQ91" s="6"/>
      <c r="CR91" s="6"/>
      <c r="CS91" s="6"/>
      <c r="CT91" s="6"/>
      <c r="CU91" s="6"/>
      <c r="CV91" s="6"/>
      <c r="CW91" s="6"/>
      <c r="CX91" s="6"/>
      <c r="CY91" s="6"/>
      <c r="CZ91" s="6"/>
      <c r="DA91" s="6"/>
      <c r="DB91" s="6"/>
      <c r="DC91" s="6"/>
      <c r="DD91" s="6"/>
      <c r="DE91" s="6"/>
      <c r="DF91" s="6"/>
      <c r="DG91" s="6"/>
      <c r="DH91" s="6"/>
      <c r="DI91" s="6"/>
      <c r="DJ91" s="6"/>
      <c r="DK91" s="6"/>
      <c r="DL91" s="6"/>
      <c r="DM91" s="6"/>
      <c r="DN91" s="6"/>
      <c r="DO91" s="6"/>
      <c r="DP91" s="6"/>
      <c r="DQ91" s="6"/>
      <c r="DR91" s="6"/>
      <c r="DS91" s="6"/>
      <c r="DT91" s="6"/>
      <c r="DU91" s="6"/>
      <c r="DV91" s="6"/>
      <c r="DW91" s="6"/>
      <c r="DX91" s="6"/>
      <c r="DY91" s="6"/>
      <c r="DZ91" s="6"/>
      <c r="EA91" s="6"/>
      <c r="EB91" s="6"/>
      <c r="EC91" s="6"/>
      <c r="ED91" s="6"/>
      <c r="EE91" s="6"/>
      <c r="EF91" s="6"/>
      <c r="EG91" s="6"/>
      <c r="EH91" s="6"/>
      <c r="EI91" s="6"/>
      <c r="EJ91" s="6"/>
      <c r="EK91" s="6"/>
      <c r="EL91" s="6"/>
      <c r="EM91" s="6"/>
      <c r="EN91" s="6"/>
      <c r="EO91" s="6"/>
      <c r="EP91" s="6"/>
      <c r="EQ91" s="6"/>
      <c r="ER91" s="6"/>
      <c r="ES91" s="6"/>
      <c r="ET91" s="6"/>
      <c r="EU91" s="6"/>
      <c r="EV91" s="6"/>
      <c r="EW91" s="6"/>
      <c r="EX91" s="6"/>
      <c r="EY91" s="6"/>
      <c r="EZ91" s="6"/>
      <c r="FA91" s="6"/>
      <c r="FB91" s="6"/>
      <c r="FC91" s="6"/>
      <c r="FD91" s="6"/>
      <c r="FE91" s="6"/>
      <c r="FF91" s="6"/>
      <c r="FG91" s="6"/>
      <c r="FH91" s="6"/>
      <c r="FI91" s="6"/>
      <c r="FJ91" s="6"/>
      <c r="FK91" s="6"/>
      <c r="FL91" s="6"/>
      <c r="FM91" s="6"/>
      <c r="FN91" s="6"/>
      <c r="FO91" s="6"/>
      <c r="FP91" s="6"/>
      <c r="FQ91" s="6"/>
      <c r="FR91" s="6"/>
      <c r="FS91" s="6"/>
      <c r="FT91" s="6"/>
      <c r="FU91" s="6"/>
      <c r="FV91" s="6"/>
      <c r="FW91" s="6"/>
      <c r="FX91" s="6"/>
      <c r="FY91" s="6"/>
      <c r="FZ91" s="6"/>
      <c r="GA91" s="6"/>
      <c r="GB91" s="6"/>
      <c r="GC91" s="6"/>
      <c r="GD91" s="6"/>
      <c r="GE91" s="6"/>
      <c r="GF91" s="6"/>
      <c r="GG91" s="6"/>
      <c r="GH91" s="6"/>
      <c r="GI91" s="6"/>
      <c r="GJ91" s="6"/>
      <c r="GK91" s="6"/>
      <c r="GL91" s="6"/>
      <c r="GM91" s="6"/>
      <c r="GN91" s="6"/>
      <c r="GO91" s="6"/>
      <c r="GP91" s="6"/>
      <c r="GQ91" s="6"/>
      <c r="GR91" s="6"/>
      <c r="GS91" s="6"/>
      <c r="GT91" s="6"/>
      <c r="GU91" s="6"/>
      <c r="GV91" s="6"/>
      <c r="GW91" s="6"/>
      <c r="GX91" s="6"/>
      <c r="GY91" s="6"/>
      <c r="GZ91" s="6"/>
      <c r="HA91" s="6"/>
      <c r="HB91" s="6"/>
      <c r="HC91" s="6"/>
      <c r="HD91" s="6"/>
      <c r="HE91" s="6"/>
      <c r="HF91" s="6"/>
      <c r="HG91" s="6"/>
      <c r="HH91" s="6"/>
      <c r="HI91" s="6"/>
      <c r="HJ91" s="6"/>
      <c r="HK91" s="6"/>
      <c r="HL91" s="6"/>
      <c r="HM91" s="6"/>
      <c r="HN91" s="6"/>
      <c r="HO91" s="6"/>
      <c r="HP91" s="6"/>
      <c r="HQ91" s="6"/>
      <c r="HR91" s="6"/>
      <c r="HS91" s="6"/>
      <c r="HT91" s="6"/>
      <c r="HU91" s="6"/>
      <c r="HV91" s="6"/>
      <c r="HW91" s="6"/>
      <c r="HX91" s="6"/>
      <c r="HY91" s="6"/>
      <c r="HZ91" s="6"/>
      <c r="IA91" s="6"/>
      <c r="IB91" s="6"/>
      <c r="IC91" s="6"/>
      <c r="ID91" s="6"/>
      <c r="IE91" s="6"/>
      <c r="IF91" s="6"/>
      <c r="IG91" s="6"/>
      <c r="IH91" s="6"/>
      <c r="II91" s="6"/>
      <c r="IJ91" s="6"/>
      <c r="IK91" s="6"/>
      <c r="IL91" s="6"/>
      <c r="IM91" s="6"/>
      <c r="IN91" s="6"/>
      <c r="IO91" s="6"/>
      <c r="IP91" s="6"/>
      <c r="IQ91" s="6"/>
      <c r="IR91" s="6"/>
      <c r="IS91" s="6"/>
      <c r="IT91" s="6"/>
      <c r="IU91" s="6"/>
    </row>
    <row r="92" spans="1:255" s="40" customFormat="1" ht="31" customHeight="1" x14ac:dyDescent="0.35">
      <c r="A92" s="39">
        <v>43721</v>
      </c>
      <c r="B92" s="19">
        <v>43726</v>
      </c>
      <c r="C92" s="12" t="s">
        <v>100</v>
      </c>
      <c r="D92" s="12" t="s">
        <v>54</v>
      </c>
      <c r="E92" s="12" t="s">
        <v>48</v>
      </c>
      <c r="F92" s="46">
        <v>132</v>
      </c>
      <c r="G92" s="47">
        <v>2.6</v>
      </c>
      <c r="H92" s="47">
        <v>2.87</v>
      </c>
      <c r="I92" s="44"/>
      <c r="J92" s="7"/>
      <c r="K92" s="8">
        <v>0.1</v>
      </c>
      <c r="L92" s="9">
        <v>1</v>
      </c>
      <c r="M92" s="8">
        <v>0.1</v>
      </c>
      <c r="N92" s="7">
        <v>1.03E-2</v>
      </c>
      <c r="O92" s="45">
        <f t="shared" si="1"/>
        <v>0.10300000000000001</v>
      </c>
      <c r="P92" s="48">
        <v>38</v>
      </c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  <c r="BO92" s="6"/>
      <c r="BP92" s="6"/>
      <c r="BQ92" s="6"/>
      <c r="BR92" s="6"/>
      <c r="BS92" s="6"/>
      <c r="BT92" s="6"/>
      <c r="BU92" s="6"/>
      <c r="BV92" s="6"/>
      <c r="BW92" s="6"/>
      <c r="BX92" s="6"/>
      <c r="BY92" s="6"/>
      <c r="BZ92" s="6"/>
      <c r="CA92" s="6"/>
      <c r="CB92" s="6"/>
      <c r="CC92" s="6"/>
      <c r="CD92" s="6"/>
      <c r="CE92" s="6"/>
      <c r="CF92" s="6"/>
      <c r="CG92" s="6"/>
      <c r="CH92" s="6"/>
      <c r="CI92" s="6"/>
      <c r="CJ92" s="6"/>
      <c r="CK92" s="6"/>
      <c r="CL92" s="6"/>
      <c r="CM92" s="6"/>
      <c r="CN92" s="6"/>
      <c r="CO92" s="6"/>
      <c r="CP92" s="6"/>
      <c r="CQ92" s="6"/>
      <c r="CR92" s="6"/>
      <c r="CS92" s="6"/>
      <c r="CT92" s="6"/>
      <c r="CU92" s="6"/>
      <c r="CV92" s="6"/>
      <c r="CW92" s="6"/>
      <c r="CX92" s="6"/>
      <c r="CY92" s="6"/>
      <c r="CZ92" s="6"/>
      <c r="DA92" s="6"/>
      <c r="DB92" s="6"/>
      <c r="DC92" s="6"/>
      <c r="DD92" s="6"/>
      <c r="DE92" s="6"/>
      <c r="DF92" s="6"/>
      <c r="DG92" s="6"/>
      <c r="DH92" s="6"/>
      <c r="DI92" s="6"/>
      <c r="DJ92" s="6"/>
      <c r="DK92" s="6"/>
      <c r="DL92" s="6"/>
      <c r="DM92" s="6"/>
      <c r="DN92" s="6"/>
      <c r="DO92" s="6"/>
      <c r="DP92" s="6"/>
      <c r="DQ92" s="6"/>
      <c r="DR92" s="6"/>
      <c r="DS92" s="6"/>
      <c r="DT92" s="6"/>
      <c r="DU92" s="6"/>
      <c r="DV92" s="6"/>
      <c r="DW92" s="6"/>
      <c r="DX92" s="6"/>
      <c r="DY92" s="6"/>
      <c r="DZ92" s="6"/>
      <c r="EA92" s="6"/>
      <c r="EB92" s="6"/>
      <c r="EC92" s="6"/>
      <c r="ED92" s="6"/>
      <c r="EE92" s="6"/>
      <c r="EF92" s="6"/>
      <c r="EG92" s="6"/>
      <c r="EH92" s="6"/>
      <c r="EI92" s="6"/>
      <c r="EJ92" s="6"/>
      <c r="EK92" s="6"/>
      <c r="EL92" s="6"/>
      <c r="EM92" s="6"/>
      <c r="EN92" s="6"/>
      <c r="EO92" s="6"/>
      <c r="EP92" s="6"/>
      <c r="EQ92" s="6"/>
      <c r="ER92" s="6"/>
      <c r="ES92" s="6"/>
      <c r="ET92" s="6"/>
      <c r="EU92" s="6"/>
      <c r="EV92" s="6"/>
      <c r="EW92" s="6"/>
      <c r="EX92" s="6"/>
      <c r="EY92" s="6"/>
      <c r="EZ92" s="6"/>
      <c r="FA92" s="6"/>
      <c r="FB92" s="6"/>
      <c r="FC92" s="6"/>
      <c r="FD92" s="6"/>
      <c r="FE92" s="6"/>
      <c r="FF92" s="6"/>
      <c r="FG92" s="6"/>
      <c r="FH92" s="6"/>
      <c r="FI92" s="6"/>
      <c r="FJ92" s="6"/>
      <c r="FK92" s="6"/>
      <c r="FL92" s="6"/>
      <c r="FM92" s="6"/>
      <c r="FN92" s="6"/>
      <c r="FO92" s="6"/>
      <c r="FP92" s="6"/>
      <c r="FQ92" s="6"/>
      <c r="FR92" s="6"/>
      <c r="FS92" s="6"/>
      <c r="FT92" s="6"/>
      <c r="FU92" s="6"/>
      <c r="FV92" s="6"/>
      <c r="FW92" s="6"/>
      <c r="FX92" s="6"/>
      <c r="FY92" s="6"/>
      <c r="FZ92" s="6"/>
      <c r="GA92" s="6"/>
      <c r="GB92" s="6"/>
      <c r="GC92" s="6"/>
      <c r="GD92" s="6"/>
      <c r="GE92" s="6"/>
      <c r="GF92" s="6"/>
      <c r="GG92" s="6"/>
      <c r="GH92" s="6"/>
      <c r="GI92" s="6"/>
      <c r="GJ92" s="6"/>
      <c r="GK92" s="6"/>
      <c r="GL92" s="6"/>
      <c r="GM92" s="6"/>
      <c r="GN92" s="6"/>
      <c r="GO92" s="6"/>
      <c r="GP92" s="6"/>
      <c r="GQ92" s="6"/>
      <c r="GR92" s="6"/>
      <c r="GS92" s="6"/>
      <c r="GT92" s="6"/>
      <c r="GU92" s="6"/>
      <c r="GV92" s="6"/>
      <c r="GW92" s="6"/>
      <c r="GX92" s="6"/>
      <c r="GY92" s="6"/>
      <c r="GZ92" s="6"/>
      <c r="HA92" s="6"/>
      <c r="HB92" s="6"/>
      <c r="HC92" s="6"/>
      <c r="HD92" s="6"/>
      <c r="HE92" s="6"/>
      <c r="HF92" s="6"/>
      <c r="HG92" s="6"/>
      <c r="HH92" s="6"/>
      <c r="HI92" s="6"/>
      <c r="HJ92" s="6"/>
      <c r="HK92" s="6"/>
      <c r="HL92" s="6"/>
      <c r="HM92" s="6"/>
      <c r="HN92" s="6"/>
      <c r="HO92" s="6"/>
      <c r="HP92" s="6"/>
      <c r="HQ92" s="6"/>
      <c r="HR92" s="6"/>
      <c r="HS92" s="6"/>
      <c r="HT92" s="6"/>
      <c r="HU92" s="6"/>
      <c r="HV92" s="6"/>
      <c r="HW92" s="6"/>
      <c r="HX92" s="6"/>
      <c r="HY92" s="6"/>
      <c r="HZ92" s="6"/>
      <c r="IA92" s="6"/>
      <c r="IB92" s="6"/>
      <c r="IC92" s="6"/>
      <c r="ID92" s="6"/>
      <c r="IE92" s="6"/>
      <c r="IF92" s="6"/>
      <c r="IG92" s="6"/>
      <c r="IH92" s="6"/>
      <c r="II92" s="6"/>
      <c r="IJ92" s="6"/>
      <c r="IK92" s="6"/>
      <c r="IL92" s="6"/>
      <c r="IM92" s="6"/>
      <c r="IN92" s="6"/>
      <c r="IO92" s="6"/>
      <c r="IP92" s="6"/>
      <c r="IQ92" s="6"/>
      <c r="IR92" s="6"/>
      <c r="IS92" s="6"/>
      <c r="IT92" s="6"/>
      <c r="IU92" s="6"/>
    </row>
    <row r="93" spans="1:255" s="40" customFormat="1" ht="31" customHeight="1" x14ac:dyDescent="0.35">
      <c r="A93" s="39">
        <v>43692</v>
      </c>
      <c r="B93" s="19">
        <v>43728</v>
      </c>
      <c r="C93" s="12" t="s">
        <v>101</v>
      </c>
      <c r="D93" s="12" t="s">
        <v>47</v>
      </c>
      <c r="E93" s="12" t="s">
        <v>48</v>
      </c>
      <c r="F93" s="46">
        <v>1550</v>
      </c>
      <c r="G93" s="47">
        <v>46</v>
      </c>
      <c r="H93" s="47">
        <v>50</v>
      </c>
      <c r="I93" s="44"/>
      <c r="J93" s="7"/>
      <c r="K93" s="8">
        <v>0.1</v>
      </c>
      <c r="L93" s="9">
        <v>1</v>
      </c>
      <c r="M93" s="8">
        <v>0.1</v>
      </c>
      <c r="N93" s="7">
        <v>1.2E-2</v>
      </c>
      <c r="O93" s="45">
        <f t="shared" si="1"/>
        <v>0.12</v>
      </c>
      <c r="P93" s="48">
        <v>3</v>
      </c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  <c r="BO93" s="6"/>
      <c r="BP93" s="6"/>
      <c r="BQ93" s="6"/>
      <c r="BR93" s="6"/>
      <c r="BS93" s="6"/>
      <c r="BT93" s="6"/>
      <c r="BU93" s="6"/>
      <c r="BV93" s="6"/>
      <c r="BW93" s="6"/>
      <c r="BX93" s="6"/>
      <c r="BY93" s="6"/>
      <c r="BZ93" s="6"/>
      <c r="CA93" s="6"/>
      <c r="CB93" s="6"/>
      <c r="CC93" s="6"/>
      <c r="CD93" s="6"/>
      <c r="CE93" s="6"/>
      <c r="CF93" s="6"/>
      <c r="CG93" s="6"/>
      <c r="CH93" s="6"/>
      <c r="CI93" s="6"/>
      <c r="CJ93" s="6"/>
      <c r="CK93" s="6"/>
      <c r="CL93" s="6"/>
      <c r="CM93" s="6"/>
      <c r="CN93" s="6"/>
      <c r="CO93" s="6"/>
      <c r="CP93" s="6"/>
      <c r="CQ93" s="6"/>
      <c r="CR93" s="6"/>
      <c r="CS93" s="6"/>
      <c r="CT93" s="6"/>
      <c r="CU93" s="6"/>
      <c r="CV93" s="6"/>
      <c r="CW93" s="6"/>
      <c r="CX93" s="6"/>
      <c r="CY93" s="6"/>
      <c r="CZ93" s="6"/>
      <c r="DA93" s="6"/>
      <c r="DB93" s="6"/>
      <c r="DC93" s="6"/>
      <c r="DD93" s="6"/>
      <c r="DE93" s="6"/>
      <c r="DF93" s="6"/>
      <c r="DG93" s="6"/>
      <c r="DH93" s="6"/>
      <c r="DI93" s="6"/>
      <c r="DJ93" s="6"/>
      <c r="DK93" s="6"/>
      <c r="DL93" s="6"/>
      <c r="DM93" s="6"/>
      <c r="DN93" s="6"/>
      <c r="DO93" s="6"/>
      <c r="DP93" s="6"/>
      <c r="DQ93" s="6"/>
      <c r="DR93" s="6"/>
      <c r="DS93" s="6"/>
      <c r="DT93" s="6"/>
      <c r="DU93" s="6"/>
      <c r="DV93" s="6"/>
      <c r="DW93" s="6"/>
      <c r="DX93" s="6"/>
      <c r="DY93" s="6"/>
      <c r="DZ93" s="6"/>
      <c r="EA93" s="6"/>
      <c r="EB93" s="6"/>
      <c r="EC93" s="6"/>
      <c r="ED93" s="6"/>
      <c r="EE93" s="6"/>
      <c r="EF93" s="6"/>
      <c r="EG93" s="6"/>
      <c r="EH93" s="6"/>
      <c r="EI93" s="6"/>
      <c r="EJ93" s="6"/>
      <c r="EK93" s="6"/>
      <c r="EL93" s="6"/>
      <c r="EM93" s="6"/>
      <c r="EN93" s="6"/>
      <c r="EO93" s="6"/>
      <c r="EP93" s="6"/>
      <c r="EQ93" s="6"/>
      <c r="ER93" s="6"/>
      <c r="ES93" s="6"/>
      <c r="ET93" s="6"/>
      <c r="EU93" s="6"/>
      <c r="EV93" s="6"/>
      <c r="EW93" s="6"/>
      <c r="EX93" s="6"/>
      <c r="EY93" s="6"/>
      <c r="EZ93" s="6"/>
      <c r="FA93" s="6"/>
      <c r="FB93" s="6"/>
      <c r="FC93" s="6"/>
      <c r="FD93" s="6"/>
      <c r="FE93" s="6"/>
      <c r="FF93" s="6"/>
      <c r="FG93" s="6"/>
      <c r="FH93" s="6"/>
      <c r="FI93" s="6"/>
      <c r="FJ93" s="6"/>
      <c r="FK93" s="6"/>
      <c r="FL93" s="6"/>
      <c r="FM93" s="6"/>
      <c r="FN93" s="6"/>
      <c r="FO93" s="6"/>
      <c r="FP93" s="6"/>
      <c r="FQ93" s="6"/>
      <c r="FR93" s="6"/>
      <c r="FS93" s="6"/>
      <c r="FT93" s="6"/>
      <c r="FU93" s="6"/>
      <c r="FV93" s="6"/>
      <c r="FW93" s="6"/>
      <c r="FX93" s="6"/>
      <c r="FY93" s="6"/>
      <c r="FZ93" s="6"/>
      <c r="GA93" s="6"/>
      <c r="GB93" s="6"/>
      <c r="GC93" s="6"/>
      <c r="GD93" s="6"/>
      <c r="GE93" s="6"/>
      <c r="GF93" s="6"/>
      <c r="GG93" s="6"/>
      <c r="GH93" s="6"/>
      <c r="GI93" s="6"/>
      <c r="GJ93" s="6"/>
      <c r="GK93" s="6"/>
      <c r="GL93" s="6"/>
      <c r="GM93" s="6"/>
      <c r="GN93" s="6"/>
      <c r="GO93" s="6"/>
      <c r="GP93" s="6"/>
      <c r="GQ93" s="6"/>
      <c r="GR93" s="6"/>
      <c r="GS93" s="6"/>
      <c r="GT93" s="6"/>
      <c r="GU93" s="6"/>
      <c r="GV93" s="6"/>
      <c r="GW93" s="6"/>
      <c r="GX93" s="6"/>
      <c r="GY93" s="6"/>
      <c r="GZ93" s="6"/>
      <c r="HA93" s="6"/>
      <c r="HB93" s="6"/>
      <c r="HC93" s="6"/>
      <c r="HD93" s="6"/>
      <c r="HE93" s="6"/>
      <c r="HF93" s="6"/>
      <c r="HG93" s="6"/>
      <c r="HH93" s="6"/>
      <c r="HI93" s="6"/>
      <c r="HJ93" s="6"/>
      <c r="HK93" s="6"/>
      <c r="HL93" s="6"/>
      <c r="HM93" s="6"/>
      <c r="HN93" s="6"/>
      <c r="HO93" s="6"/>
      <c r="HP93" s="6"/>
      <c r="HQ93" s="6"/>
      <c r="HR93" s="6"/>
      <c r="HS93" s="6"/>
      <c r="HT93" s="6"/>
      <c r="HU93" s="6"/>
      <c r="HV93" s="6"/>
      <c r="HW93" s="6"/>
      <c r="HX93" s="6"/>
      <c r="HY93" s="6"/>
      <c r="HZ93" s="6"/>
      <c r="IA93" s="6"/>
      <c r="IB93" s="6"/>
      <c r="IC93" s="6"/>
      <c r="ID93" s="6"/>
      <c r="IE93" s="6"/>
      <c r="IF93" s="6"/>
      <c r="IG93" s="6"/>
      <c r="IH93" s="6"/>
      <c r="II93" s="6"/>
      <c r="IJ93" s="6"/>
      <c r="IK93" s="6"/>
      <c r="IL93" s="6"/>
      <c r="IM93" s="6"/>
      <c r="IN93" s="6"/>
      <c r="IO93" s="6"/>
      <c r="IP93" s="6"/>
      <c r="IQ93" s="6"/>
      <c r="IR93" s="6"/>
      <c r="IS93" s="6"/>
      <c r="IT93" s="6"/>
      <c r="IU93" s="6"/>
    </row>
    <row r="94" spans="1:255" s="40" customFormat="1" ht="31" customHeight="1" x14ac:dyDescent="0.35">
      <c r="A94" s="39">
        <v>43692</v>
      </c>
      <c r="B94" s="19">
        <v>43728</v>
      </c>
      <c r="C94" s="12" t="s">
        <v>102</v>
      </c>
      <c r="D94" s="12" t="s">
        <v>47</v>
      </c>
      <c r="E94" s="12" t="s">
        <v>48</v>
      </c>
      <c r="F94" s="46">
        <v>150</v>
      </c>
      <c r="G94" s="47">
        <v>9</v>
      </c>
      <c r="H94" s="47">
        <v>10</v>
      </c>
      <c r="I94" s="44"/>
      <c r="J94" s="7"/>
      <c r="K94" s="8">
        <v>0.1</v>
      </c>
      <c r="L94" s="9">
        <v>1</v>
      </c>
      <c r="M94" s="8">
        <v>0.1</v>
      </c>
      <c r="N94" s="7">
        <v>1.0999999999999999E-2</v>
      </c>
      <c r="O94" s="45">
        <f t="shared" si="1"/>
        <v>0.10999999999999999</v>
      </c>
      <c r="P94" s="48">
        <v>11</v>
      </c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  <c r="BO94" s="6"/>
      <c r="BP94" s="6"/>
      <c r="BQ94" s="6"/>
      <c r="BR94" s="6"/>
      <c r="BS94" s="6"/>
      <c r="BT94" s="6"/>
      <c r="BU94" s="6"/>
      <c r="BV94" s="6"/>
      <c r="BW94" s="6"/>
      <c r="BX94" s="6"/>
      <c r="BY94" s="6"/>
      <c r="BZ94" s="6"/>
      <c r="CA94" s="6"/>
      <c r="CB94" s="6"/>
      <c r="CC94" s="6"/>
      <c r="CD94" s="6"/>
      <c r="CE94" s="6"/>
      <c r="CF94" s="6"/>
      <c r="CG94" s="6"/>
      <c r="CH94" s="6"/>
      <c r="CI94" s="6"/>
      <c r="CJ94" s="6"/>
      <c r="CK94" s="6"/>
      <c r="CL94" s="6"/>
      <c r="CM94" s="6"/>
      <c r="CN94" s="6"/>
      <c r="CO94" s="6"/>
      <c r="CP94" s="6"/>
      <c r="CQ94" s="6"/>
      <c r="CR94" s="6"/>
      <c r="CS94" s="6"/>
      <c r="CT94" s="6"/>
      <c r="CU94" s="6"/>
      <c r="CV94" s="6"/>
      <c r="CW94" s="6"/>
      <c r="CX94" s="6"/>
      <c r="CY94" s="6"/>
      <c r="CZ94" s="6"/>
      <c r="DA94" s="6"/>
      <c r="DB94" s="6"/>
      <c r="DC94" s="6"/>
      <c r="DD94" s="6"/>
      <c r="DE94" s="6"/>
      <c r="DF94" s="6"/>
      <c r="DG94" s="6"/>
      <c r="DH94" s="6"/>
      <c r="DI94" s="6"/>
      <c r="DJ94" s="6"/>
      <c r="DK94" s="6"/>
      <c r="DL94" s="6"/>
      <c r="DM94" s="6"/>
      <c r="DN94" s="6"/>
      <c r="DO94" s="6"/>
      <c r="DP94" s="6"/>
      <c r="DQ94" s="6"/>
      <c r="DR94" s="6"/>
      <c r="DS94" s="6"/>
      <c r="DT94" s="6"/>
      <c r="DU94" s="6"/>
      <c r="DV94" s="6"/>
      <c r="DW94" s="6"/>
      <c r="DX94" s="6"/>
      <c r="DY94" s="6"/>
      <c r="DZ94" s="6"/>
      <c r="EA94" s="6"/>
      <c r="EB94" s="6"/>
      <c r="EC94" s="6"/>
      <c r="ED94" s="6"/>
      <c r="EE94" s="6"/>
      <c r="EF94" s="6"/>
      <c r="EG94" s="6"/>
      <c r="EH94" s="6"/>
      <c r="EI94" s="6"/>
      <c r="EJ94" s="6"/>
      <c r="EK94" s="6"/>
      <c r="EL94" s="6"/>
      <c r="EM94" s="6"/>
      <c r="EN94" s="6"/>
      <c r="EO94" s="6"/>
      <c r="EP94" s="6"/>
      <c r="EQ94" s="6"/>
      <c r="ER94" s="6"/>
      <c r="ES94" s="6"/>
      <c r="ET94" s="6"/>
      <c r="EU94" s="6"/>
      <c r="EV94" s="6"/>
      <c r="EW94" s="6"/>
      <c r="EX94" s="6"/>
      <c r="EY94" s="6"/>
      <c r="EZ94" s="6"/>
      <c r="FA94" s="6"/>
      <c r="FB94" s="6"/>
      <c r="FC94" s="6"/>
      <c r="FD94" s="6"/>
      <c r="FE94" s="6"/>
      <c r="FF94" s="6"/>
      <c r="FG94" s="6"/>
      <c r="FH94" s="6"/>
      <c r="FI94" s="6"/>
      <c r="FJ94" s="6"/>
      <c r="FK94" s="6"/>
      <c r="FL94" s="6"/>
      <c r="FM94" s="6"/>
      <c r="FN94" s="6"/>
      <c r="FO94" s="6"/>
      <c r="FP94" s="6"/>
      <c r="FQ94" s="6"/>
      <c r="FR94" s="6"/>
      <c r="FS94" s="6"/>
      <c r="FT94" s="6"/>
      <c r="FU94" s="6"/>
      <c r="FV94" s="6"/>
      <c r="FW94" s="6"/>
      <c r="FX94" s="6"/>
      <c r="FY94" s="6"/>
      <c r="FZ94" s="6"/>
      <c r="GA94" s="6"/>
      <c r="GB94" s="6"/>
      <c r="GC94" s="6"/>
      <c r="GD94" s="6"/>
      <c r="GE94" s="6"/>
      <c r="GF94" s="6"/>
      <c r="GG94" s="6"/>
      <c r="GH94" s="6"/>
      <c r="GI94" s="6"/>
      <c r="GJ94" s="6"/>
      <c r="GK94" s="6"/>
      <c r="GL94" s="6"/>
      <c r="GM94" s="6"/>
      <c r="GN94" s="6"/>
      <c r="GO94" s="6"/>
      <c r="GP94" s="6"/>
      <c r="GQ94" s="6"/>
      <c r="GR94" s="6"/>
      <c r="GS94" s="6"/>
      <c r="GT94" s="6"/>
      <c r="GU94" s="6"/>
      <c r="GV94" s="6"/>
      <c r="GW94" s="6"/>
      <c r="GX94" s="6"/>
      <c r="GY94" s="6"/>
      <c r="GZ94" s="6"/>
      <c r="HA94" s="6"/>
      <c r="HB94" s="6"/>
      <c r="HC94" s="6"/>
      <c r="HD94" s="6"/>
      <c r="HE94" s="6"/>
      <c r="HF94" s="6"/>
      <c r="HG94" s="6"/>
      <c r="HH94" s="6"/>
      <c r="HI94" s="6"/>
      <c r="HJ94" s="6"/>
      <c r="HK94" s="6"/>
      <c r="HL94" s="6"/>
      <c r="HM94" s="6"/>
      <c r="HN94" s="6"/>
      <c r="HO94" s="6"/>
      <c r="HP94" s="6"/>
      <c r="HQ94" s="6"/>
      <c r="HR94" s="6"/>
      <c r="HS94" s="6"/>
      <c r="HT94" s="6"/>
      <c r="HU94" s="6"/>
      <c r="HV94" s="6"/>
      <c r="HW94" s="6"/>
      <c r="HX94" s="6"/>
      <c r="HY94" s="6"/>
      <c r="HZ94" s="6"/>
      <c r="IA94" s="6"/>
      <c r="IB94" s="6"/>
      <c r="IC94" s="6"/>
      <c r="ID94" s="6"/>
      <c r="IE94" s="6"/>
      <c r="IF94" s="6"/>
      <c r="IG94" s="6"/>
      <c r="IH94" s="6"/>
      <c r="II94" s="6"/>
      <c r="IJ94" s="6"/>
      <c r="IK94" s="6"/>
      <c r="IL94" s="6"/>
      <c r="IM94" s="6"/>
      <c r="IN94" s="6"/>
      <c r="IO94" s="6"/>
      <c r="IP94" s="6"/>
      <c r="IQ94" s="6"/>
      <c r="IR94" s="6"/>
      <c r="IS94" s="6"/>
      <c r="IT94" s="6"/>
      <c r="IU94" s="6"/>
    </row>
    <row r="95" spans="1:255" s="40" customFormat="1" ht="31" customHeight="1" x14ac:dyDescent="0.35">
      <c r="A95" s="39">
        <v>43697</v>
      </c>
      <c r="B95" s="19">
        <v>43728</v>
      </c>
      <c r="C95" s="12" t="s">
        <v>103</v>
      </c>
      <c r="D95" s="12" t="s">
        <v>47</v>
      </c>
      <c r="E95" s="12" t="s">
        <v>48</v>
      </c>
      <c r="F95" s="46">
        <v>120</v>
      </c>
      <c r="G95" s="47">
        <v>4.5</v>
      </c>
      <c r="H95" s="47">
        <v>5</v>
      </c>
      <c r="I95" s="44"/>
      <c r="J95" s="7"/>
      <c r="K95" s="8">
        <v>0.1</v>
      </c>
      <c r="L95" s="9">
        <v>1</v>
      </c>
      <c r="M95" s="8">
        <v>0.1</v>
      </c>
      <c r="N95" s="7">
        <v>1.0999999999999999E-2</v>
      </c>
      <c r="O95" s="45">
        <f t="shared" si="1"/>
        <v>0.10999999999999999</v>
      </c>
      <c r="P95" s="48">
        <v>22</v>
      </c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  <c r="BO95" s="6"/>
      <c r="BP95" s="6"/>
      <c r="BQ95" s="6"/>
      <c r="BR95" s="6"/>
      <c r="BS95" s="6"/>
      <c r="BT95" s="6"/>
      <c r="BU95" s="6"/>
      <c r="BV95" s="6"/>
      <c r="BW95" s="6"/>
      <c r="BX95" s="6"/>
      <c r="BY95" s="6"/>
      <c r="BZ95" s="6"/>
      <c r="CA95" s="6"/>
      <c r="CB95" s="6"/>
      <c r="CC95" s="6"/>
      <c r="CD95" s="6"/>
      <c r="CE95" s="6"/>
      <c r="CF95" s="6"/>
      <c r="CG95" s="6"/>
      <c r="CH95" s="6"/>
      <c r="CI95" s="6"/>
      <c r="CJ95" s="6"/>
      <c r="CK95" s="6"/>
      <c r="CL95" s="6"/>
      <c r="CM95" s="6"/>
      <c r="CN95" s="6"/>
      <c r="CO95" s="6"/>
      <c r="CP95" s="6"/>
      <c r="CQ95" s="6"/>
      <c r="CR95" s="6"/>
      <c r="CS95" s="6"/>
      <c r="CT95" s="6"/>
      <c r="CU95" s="6"/>
      <c r="CV95" s="6"/>
      <c r="CW95" s="6"/>
      <c r="CX95" s="6"/>
      <c r="CY95" s="6"/>
      <c r="CZ95" s="6"/>
      <c r="DA95" s="6"/>
      <c r="DB95" s="6"/>
      <c r="DC95" s="6"/>
      <c r="DD95" s="6"/>
      <c r="DE95" s="6"/>
      <c r="DF95" s="6"/>
      <c r="DG95" s="6"/>
      <c r="DH95" s="6"/>
      <c r="DI95" s="6"/>
      <c r="DJ95" s="6"/>
      <c r="DK95" s="6"/>
      <c r="DL95" s="6"/>
      <c r="DM95" s="6"/>
      <c r="DN95" s="6"/>
      <c r="DO95" s="6"/>
      <c r="DP95" s="6"/>
      <c r="DQ95" s="6"/>
      <c r="DR95" s="6"/>
      <c r="DS95" s="6"/>
      <c r="DT95" s="6"/>
      <c r="DU95" s="6"/>
      <c r="DV95" s="6"/>
      <c r="DW95" s="6"/>
      <c r="DX95" s="6"/>
      <c r="DY95" s="6"/>
      <c r="DZ95" s="6"/>
      <c r="EA95" s="6"/>
      <c r="EB95" s="6"/>
      <c r="EC95" s="6"/>
      <c r="ED95" s="6"/>
      <c r="EE95" s="6"/>
      <c r="EF95" s="6"/>
      <c r="EG95" s="6"/>
      <c r="EH95" s="6"/>
      <c r="EI95" s="6"/>
      <c r="EJ95" s="6"/>
      <c r="EK95" s="6"/>
      <c r="EL95" s="6"/>
      <c r="EM95" s="6"/>
      <c r="EN95" s="6"/>
      <c r="EO95" s="6"/>
      <c r="EP95" s="6"/>
      <c r="EQ95" s="6"/>
      <c r="ER95" s="6"/>
      <c r="ES95" s="6"/>
      <c r="ET95" s="6"/>
      <c r="EU95" s="6"/>
      <c r="EV95" s="6"/>
      <c r="EW95" s="6"/>
      <c r="EX95" s="6"/>
      <c r="EY95" s="6"/>
      <c r="EZ95" s="6"/>
      <c r="FA95" s="6"/>
      <c r="FB95" s="6"/>
      <c r="FC95" s="6"/>
      <c r="FD95" s="6"/>
      <c r="FE95" s="6"/>
      <c r="FF95" s="6"/>
      <c r="FG95" s="6"/>
      <c r="FH95" s="6"/>
      <c r="FI95" s="6"/>
      <c r="FJ95" s="6"/>
      <c r="FK95" s="6"/>
      <c r="FL95" s="6"/>
      <c r="FM95" s="6"/>
      <c r="FN95" s="6"/>
      <c r="FO95" s="6"/>
      <c r="FP95" s="6"/>
      <c r="FQ95" s="6"/>
      <c r="FR95" s="6"/>
      <c r="FS95" s="6"/>
      <c r="FT95" s="6"/>
      <c r="FU95" s="6"/>
      <c r="FV95" s="6"/>
      <c r="FW95" s="6"/>
      <c r="FX95" s="6"/>
      <c r="FY95" s="6"/>
      <c r="FZ95" s="6"/>
      <c r="GA95" s="6"/>
      <c r="GB95" s="6"/>
      <c r="GC95" s="6"/>
      <c r="GD95" s="6"/>
      <c r="GE95" s="6"/>
      <c r="GF95" s="6"/>
      <c r="GG95" s="6"/>
      <c r="GH95" s="6"/>
      <c r="GI95" s="6"/>
      <c r="GJ95" s="6"/>
      <c r="GK95" s="6"/>
      <c r="GL95" s="6"/>
      <c r="GM95" s="6"/>
      <c r="GN95" s="6"/>
      <c r="GO95" s="6"/>
      <c r="GP95" s="6"/>
      <c r="GQ95" s="6"/>
      <c r="GR95" s="6"/>
      <c r="GS95" s="6"/>
      <c r="GT95" s="6"/>
      <c r="GU95" s="6"/>
      <c r="GV95" s="6"/>
      <c r="GW95" s="6"/>
      <c r="GX95" s="6"/>
      <c r="GY95" s="6"/>
      <c r="GZ95" s="6"/>
      <c r="HA95" s="6"/>
      <c r="HB95" s="6"/>
      <c r="HC95" s="6"/>
      <c r="HD95" s="6"/>
      <c r="HE95" s="6"/>
      <c r="HF95" s="6"/>
      <c r="HG95" s="6"/>
      <c r="HH95" s="6"/>
      <c r="HI95" s="6"/>
      <c r="HJ95" s="6"/>
      <c r="HK95" s="6"/>
      <c r="HL95" s="6"/>
      <c r="HM95" s="6"/>
      <c r="HN95" s="6"/>
      <c r="HO95" s="6"/>
      <c r="HP95" s="6"/>
      <c r="HQ95" s="6"/>
      <c r="HR95" s="6"/>
      <c r="HS95" s="6"/>
      <c r="HT95" s="6"/>
      <c r="HU95" s="6"/>
      <c r="HV95" s="6"/>
      <c r="HW95" s="6"/>
      <c r="HX95" s="6"/>
      <c r="HY95" s="6"/>
      <c r="HZ95" s="6"/>
      <c r="IA95" s="6"/>
      <c r="IB95" s="6"/>
      <c r="IC95" s="6"/>
      <c r="ID95" s="6"/>
      <c r="IE95" s="6"/>
      <c r="IF95" s="6"/>
      <c r="IG95" s="6"/>
      <c r="IH95" s="6"/>
      <c r="II95" s="6"/>
      <c r="IJ95" s="6"/>
      <c r="IK95" s="6"/>
      <c r="IL95" s="6"/>
      <c r="IM95" s="6"/>
      <c r="IN95" s="6"/>
      <c r="IO95" s="6"/>
      <c r="IP95" s="6"/>
      <c r="IQ95" s="6"/>
      <c r="IR95" s="6"/>
      <c r="IS95" s="6"/>
      <c r="IT95" s="6"/>
      <c r="IU95" s="6"/>
    </row>
    <row r="96" spans="1:255" s="40" customFormat="1" ht="31" customHeight="1" x14ac:dyDescent="0.35">
      <c r="A96" s="39">
        <v>43700</v>
      </c>
      <c r="B96" s="19">
        <v>43728</v>
      </c>
      <c r="C96" s="12" t="s">
        <v>104</v>
      </c>
      <c r="D96" s="12" t="s">
        <v>47</v>
      </c>
      <c r="E96" s="12" t="s">
        <v>48</v>
      </c>
      <c r="F96" s="46">
        <v>120</v>
      </c>
      <c r="G96" s="47">
        <v>4.5</v>
      </c>
      <c r="H96" s="47">
        <v>5</v>
      </c>
      <c r="I96" s="44"/>
      <c r="J96" s="7"/>
      <c r="K96" s="8">
        <v>0.1</v>
      </c>
      <c r="L96" s="9">
        <v>1</v>
      </c>
      <c r="M96" s="8">
        <v>0.1</v>
      </c>
      <c r="N96" s="7">
        <v>1.0999999999999999E-2</v>
      </c>
      <c r="O96" s="45">
        <f t="shared" si="1"/>
        <v>0.10999999999999999</v>
      </c>
      <c r="P96" s="48">
        <v>22</v>
      </c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  <c r="BO96" s="6"/>
      <c r="BP96" s="6"/>
      <c r="BQ96" s="6"/>
      <c r="BR96" s="6"/>
      <c r="BS96" s="6"/>
      <c r="BT96" s="6"/>
      <c r="BU96" s="6"/>
      <c r="BV96" s="6"/>
      <c r="BW96" s="6"/>
      <c r="BX96" s="6"/>
      <c r="BY96" s="6"/>
      <c r="BZ96" s="6"/>
      <c r="CA96" s="6"/>
      <c r="CB96" s="6"/>
      <c r="CC96" s="6"/>
      <c r="CD96" s="6"/>
      <c r="CE96" s="6"/>
      <c r="CF96" s="6"/>
      <c r="CG96" s="6"/>
      <c r="CH96" s="6"/>
      <c r="CI96" s="6"/>
      <c r="CJ96" s="6"/>
      <c r="CK96" s="6"/>
      <c r="CL96" s="6"/>
      <c r="CM96" s="6"/>
      <c r="CN96" s="6"/>
      <c r="CO96" s="6"/>
      <c r="CP96" s="6"/>
      <c r="CQ96" s="6"/>
      <c r="CR96" s="6"/>
      <c r="CS96" s="6"/>
      <c r="CT96" s="6"/>
      <c r="CU96" s="6"/>
      <c r="CV96" s="6"/>
      <c r="CW96" s="6"/>
      <c r="CX96" s="6"/>
      <c r="CY96" s="6"/>
      <c r="CZ96" s="6"/>
      <c r="DA96" s="6"/>
      <c r="DB96" s="6"/>
      <c r="DC96" s="6"/>
      <c r="DD96" s="6"/>
      <c r="DE96" s="6"/>
      <c r="DF96" s="6"/>
      <c r="DG96" s="6"/>
      <c r="DH96" s="6"/>
      <c r="DI96" s="6"/>
      <c r="DJ96" s="6"/>
      <c r="DK96" s="6"/>
      <c r="DL96" s="6"/>
      <c r="DM96" s="6"/>
      <c r="DN96" s="6"/>
      <c r="DO96" s="6"/>
      <c r="DP96" s="6"/>
      <c r="DQ96" s="6"/>
      <c r="DR96" s="6"/>
      <c r="DS96" s="6"/>
      <c r="DT96" s="6"/>
      <c r="DU96" s="6"/>
      <c r="DV96" s="6"/>
      <c r="DW96" s="6"/>
      <c r="DX96" s="6"/>
      <c r="DY96" s="6"/>
      <c r="DZ96" s="6"/>
      <c r="EA96" s="6"/>
      <c r="EB96" s="6"/>
      <c r="EC96" s="6"/>
      <c r="ED96" s="6"/>
      <c r="EE96" s="6"/>
      <c r="EF96" s="6"/>
      <c r="EG96" s="6"/>
      <c r="EH96" s="6"/>
      <c r="EI96" s="6"/>
      <c r="EJ96" s="6"/>
      <c r="EK96" s="6"/>
      <c r="EL96" s="6"/>
      <c r="EM96" s="6"/>
      <c r="EN96" s="6"/>
      <c r="EO96" s="6"/>
      <c r="EP96" s="6"/>
      <c r="EQ96" s="6"/>
      <c r="ER96" s="6"/>
      <c r="ES96" s="6"/>
      <c r="ET96" s="6"/>
      <c r="EU96" s="6"/>
      <c r="EV96" s="6"/>
      <c r="EW96" s="6"/>
      <c r="EX96" s="6"/>
      <c r="EY96" s="6"/>
      <c r="EZ96" s="6"/>
      <c r="FA96" s="6"/>
      <c r="FB96" s="6"/>
      <c r="FC96" s="6"/>
      <c r="FD96" s="6"/>
      <c r="FE96" s="6"/>
      <c r="FF96" s="6"/>
      <c r="FG96" s="6"/>
      <c r="FH96" s="6"/>
      <c r="FI96" s="6"/>
      <c r="FJ96" s="6"/>
      <c r="FK96" s="6"/>
      <c r="FL96" s="6"/>
      <c r="FM96" s="6"/>
      <c r="FN96" s="6"/>
      <c r="FO96" s="6"/>
      <c r="FP96" s="6"/>
      <c r="FQ96" s="6"/>
      <c r="FR96" s="6"/>
      <c r="FS96" s="6"/>
      <c r="FT96" s="6"/>
      <c r="FU96" s="6"/>
      <c r="FV96" s="6"/>
      <c r="FW96" s="6"/>
      <c r="FX96" s="6"/>
      <c r="FY96" s="6"/>
      <c r="FZ96" s="6"/>
      <c r="GA96" s="6"/>
      <c r="GB96" s="6"/>
      <c r="GC96" s="6"/>
      <c r="GD96" s="6"/>
      <c r="GE96" s="6"/>
      <c r="GF96" s="6"/>
      <c r="GG96" s="6"/>
      <c r="GH96" s="6"/>
      <c r="GI96" s="6"/>
      <c r="GJ96" s="6"/>
      <c r="GK96" s="6"/>
      <c r="GL96" s="6"/>
      <c r="GM96" s="6"/>
      <c r="GN96" s="6"/>
      <c r="GO96" s="6"/>
      <c r="GP96" s="6"/>
      <c r="GQ96" s="6"/>
      <c r="GR96" s="6"/>
      <c r="GS96" s="6"/>
      <c r="GT96" s="6"/>
      <c r="GU96" s="6"/>
      <c r="GV96" s="6"/>
      <c r="GW96" s="6"/>
      <c r="GX96" s="6"/>
      <c r="GY96" s="6"/>
      <c r="GZ96" s="6"/>
      <c r="HA96" s="6"/>
      <c r="HB96" s="6"/>
      <c r="HC96" s="6"/>
      <c r="HD96" s="6"/>
      <c r="HE96" s="6"/>
      <c r="HF96" s="6"/>
      <c r="HG96" s="6"/>
      <c r="HH96" s="6"/>
      <c r="HI96" s="6"/>
      <c r="HJ96" s="6"/>
      <c r="HK96" s="6"/>
      <c r="HL96" s="6"/>
      <c r="HM96" s="6"/>
      <c r="HN96" s="6"/>
      <c r="HO96" s="6"/>
      <c r="HP96" s="6"/>
      <c r="HQ96" s="6"/>
      <c r="HR96" s="6"/>
      <c r="HS96" s="6"/>
      <c r="HT96" s="6"/>
      <c r="HU96" s="6"/>
      <c r="HV96" s="6"/>
      <c r="HW96" s="6"/>
      <c r="HX96" s="6"/>
      <c r="HY96" s="6"/>
      <c r="HZ96" s="6"/>
      <c r="IA96" s="6"/>
      <c r="IB96" s="6"/>
      <c r="IC96" s="6"/>
      <c r="ID96" s="6"/>
      <c r="IE96" s="6"/>
      <c r="IF96" s="6"/>
      <c r="IG96" s="6"/>
      <c r="IH96" s="6"/>
      <c r="II96" s="6"/>
      <c r="IJ96" s="6"/>
      <c r="IK96" s="6"/>
      <c r="IL96" s="6"/>
      <c r="IM96" s="6"/>
      <c r="IN96" s="6"/>
      <c r="IO96" s="6"/>
      <c r="IP96" s="6"/>
      <c r="IQ96" s="6"/>
      <c r="IR96" s="6"/>
      <c r="IS96" s="6"/>
      <c r="IT96" s="6"/>
      <c r="IU96" s="6"/>
    </row>
    <row r="97" spans="1:255" s="40" customFormat="1" ht="31" customHeight="1" x14ac:dyDescent="0.35">
      <c r="A97" s="39">
        <v>43724</v>
      </c>
      <c r="B97" s="19">
        <v>43733</v>
      </c>
      <c r="C97" s="12" t="s">
        <v>105</v>
      </c>
      <c r="D97" s="12" t="s">
        <v>106</v>
      </c>
      <c r="E97" s="12" t="s">
        <v>48</v>
      </c>
      <c r="F97" s="46">
        <v>15</v>
      </c>
      <c r="G97" s="47">
        <v>0.87</v>
      </c>
      <c r="H97" s="47">
        <v>0.99</v>
      </c>
      <c r="I97" s="44"/>
      <c r="J97" s="7"/>
      <c r="K97" s="8">
        <v>0.1</v>
      </c>
      <c r="L97" s="9">
        <v>1</v>
      </c>
      <c r="M97" s="8">
        <v>0.1</v>
      </c>
      <c r="N97" s="7">
        <v>1.37E-2</v>
      </c>
      <c r="O97" s="45">
        <f t="shared" si="1"/>
        <v>0.13700000000000001</v>
      </c>
      <c r="P97" s="48">
        <v>114</v>
      </c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  <c r="BO97" s="6"/>
      <c r="BP97" s="6"/>
      <c r="BQ97" s="6"/>
      <c r="BR97" s="6"/>
      <c r="BS97" s="6"/>
      <c r="BT97" s="6"/>
      <c r="BU97" s="6"/>
      <c r="BV97" s="6"/>
      <c r="BW97" s="6"/>
      <c r="BX97" s="6"/>
      <c r="BY97" s="6"/>
      <c r="BZ97" s="6"/>
      <c r="CA97" s="6"/>
      <c r="CB97" s="6"/>
      <c r="CC97" s="6"/>
      <c r="CD97" s="6"/>
      <c r="CE97" s="6"/>
      <c r="CF97" s="6"/>
      <c r="CG97" s="6"/>
      <c r="CH97" s="6"/>
      <c r="CI97" s="6"/>
      <c r="CJ97" s="6"/>
      <c r="CK97" s="6"/>
      <c r="CL97" s="6"/>
      <c r="CM97" s="6"/>
      <c r="CN97" s="6"/>
      <c r="CO97" s="6"/>
      <c r="CP97" s="6"/>
      <c r="CQ97" s="6"/>
      <c r="CR97" s="6"/>
      <c r="CS97" s="6"/>
      <c r="CT97" s="6"/>
      <c r="CU97" s="6"/>
      <c r="CV97" s="6"/>
      <c r="CW97" s="6"/>
      <c r="CX97" s="6"/>
      <c r="CY97" s="6"/>
      <c r="CZ97" s="6"/>
      <c r="DA97" s="6"/>
      <c r="DB97" s="6"/>
      <c r="DC97" s="6"/>
      <c r="DD97" s="6"/>
      <c r="DE97" s="6"/>
      <c r="DF97" s="6"/>
      <c r="DG97" s="6"/>
      <c r="DH97" s="6"/>
      <c r="DI97" s="6"/>
      <c r="DJ97" s="6"/>
      <c r="DK97" s="6"/>
      <c r="DL97" s="6"/>
      <c r="DM97" s="6"/>
      <c r="DN97" s="6"/>
      <c r="DO97" s="6"/>
      <c r="DP97" s="6"/>
      <c r="DQ97" s="6"/>
      <c r="DR97" s="6"/>
      <c r="DS97" s="6"/>
      <c r="DT97" s="6"/>
      <c r="DU97" s="6"/>
      <c r="DV97" s="6"/>
      <c r="DW97" s="6"/>
      <c r="DX97" s="6"/>
      <c r="DY97" s="6"/>
      <c r="DZ97" s="6"/>
      <c r="EA97" s="6"/>
      <c r="EB97" s="6"/>
      <c r="EC97" s="6"/>
      <c r="ED97" s="6"/>
      <c r="EE97" s="6"/>
      <c r="EF97" s="6"/>
      <c r="EG97" s="6"/>
      <c r="EH97" s="6"/>
      <c r="EI97" s="6"/>
      <c r="EJ97" s="6"/>
      <c r="EK97" s="6"/>
      <c r="EL97" s="6"/>
      <c r="EM97" s="6"/>
      <c r="EN97" s="6"/>
      <c r="EO97" s="6"/>
      <c r="EP97" s="6"/>
      <c r="EQ97" s="6"/>
      <c r="ER97" s="6"/>
      <c r="ES97" s="6"/>
      <c r="ET97" s="6"/>
      <c r="EU97" s="6"/>
      <c r="EV97" s="6"/>
      <c r="EW97" s="6"/>
      <c r="EX97" s="6"/>
      <c r="EY97" s="6"/>
      <c r="EZ97" s="6"/>
      <c r="FA97" s="6"/>
      <c r="FB97" s="6"/>
      <c r="FC97" s="6"/>
      <c r="FD97" s="6"/>
      <c r="FE97" s="6"/>
      <c r="FF97" s="6"/>
      <c r="FG97" s="6"/>
      <c r="FH97" s="6"/>
      <c r="FI97" s="6"/>
      <c r="FJ97" s="6"/>
      <c r="FK97" s="6"/>
      <c r="FL97" s="6"/>
      <c r="FM97" s="6"/>
      <c r="FN97" s="6"/>
      <c r="FO97" s="6"/>
      <c r="FP97" s="6"/>
      <c r="FQ97" s="6"/>
      <c r="FR97" s="6"/>
      <c r="FS97" s="6"/>
      <c r="FT97" s="6"/>
      <c r="FU97" s="6"/>
      <c r="FV97" s="6"/>
      <c r="FW97" s="6"/>
      <c r="FX97" s="6"/>
      <c r="FY97" s="6"/>
      <c r="FZ97" s="6"/>
      <c r="GA97" s="6"/>
      <c r="GB97" s="6"/>
      <c r="GC97" s="6"/>
      <c r="GD97" s="6"/>
      <c r="GE97" s="6"/>
      <c r="GF97" s="6"/>
      <c r="GG97" s="6"/>
      <c r="GH97" s="6"/>
      <c r="GI97" s="6"/>
      <c r="GJ97" s="6"/>
      <c r="GK97" s="6"/>
      <c r="GL97" s="6"/>
      <c r="GM97" s="6"/>
      <c r="GN97" s="6"/>
      <c r="GO97" s="6"/>
      <c r="GP97" s="6"/>
      <c r="GQ97" s="6"/>
      <c r="GR97" s="6"/>
      <c r="GS97" s="6"/>
      <c r="GT97" s="6"/>
      <c r="GU97" s="6"/>
      <c r="GV97" s="6"/>
      <c r="GW97" s="6"/>
      <c r="GX97" s="6"/>
      <c r="GY97" s="6"/>
      <c r="GZ97" s="6"/>
      <c r="HA97" s="6"/>
      <c r="HB97" s="6"/>
      <c r="HC97" s="6"/>
      <c r="HD97" s="6"/>
      <c r="HE97" s="6"/>
      <c r="HF97" s="6"/>
      <c r="HG97" s="6"/>
      <c r="HH97" s="6"/>
      <c r="HI97" s="6"/>
      <c r="HJ97" s="6"/>
      <c r="HK97" s="6"/>
      <c r="HL97" s="6"/>
      <c r="HM97" s="6"/>
      <c r="HN97" s="6"/>
      <c r="HO97" s="6"/>
      <c r="HP97" s="6"/>
      <c r="HQ97" s="6"/>
      <c r="HR97" s="6"/>
      <c r="HS97" s="6"/>
      <c r="HT97" s="6"/>
      <c r="HU97" s="6"/>
      <c r="HV97" s="6"/>
      <c r="HW97" s="6"/>
      <c r="HX97" s="6"/>
      <c r="HY97" s="6"/>
      <c r="HZ97" s="6"/>
      <c r="IA97" s="6"/>
      <c r="IB97" s="6"/>
      <c r="IC97" s="6"/>
      <c r="ID97" s="6"/>
      <c r="IE97" s="6"/>
      <c r="IF97" s="6"/>
      <c r="IG97" s="6"/>
      <c r="IH97" s="6"/>
      <c r="II97" s="6"/>
      <c r="IJ97" s="6"/>
      <c r="IK97" s="6"/>
      <c r="IL97" s="6"/>
      <c r="IM97" s="6"/>
      <c r="IN97" s="6"/>
      <c r="IO97" s="6"/>
      <c r="IP97" s="6"/>
      <c r="IQ97" s="6"/>
      <c r="IR97" s="6"/>
      <c r="IS97" s="6"/>
      <c r="IT97" s="6"/>
      <c r="IU97" s="6"/>
    </row>
    <row r="98" spans="1:255" s="40" customFormat="1" ht="31" customHeight="1" x14ac:dyDescent="0.35">
      <c r="A98" s="39">
        <v>43739</v>
      </c>
      <c r="B98" s="19">
        <v>43745</v>
      </c>
      <c r="C98" s="12" t="s">
        <v>107</v>
      </c>
      <c r="D98" s="12" t="s">
        <v>47</v>
      </c>
      <c r="E98" s="12" t="s">
        <v>48</v>
      </c>
      <c r="F98" s="46">
        <v>300</v>
      </c>
      <c r="G98" s="47">
        <v>4.05</v>
      </c>
      <c r="H98" s="47">
        <v>4.55</v>
      </c>
      <c r="I98" s="44"/>
      <c r="J98" s="7"/>
      <c r="K98" s="8">
        <v>0.1</v>
      </c>
      <c r="L98" s="9">
        <v>1</v>
      </c>
      <c r="M98" s="8">
        <v>0.1</v>
      </c>
      <c r="N98" s="7">
        <v>1.2500000000000001E-2</v>
      </c>
      <c r="O98" s="45">
        <f t="shared" si="1"/>
        <v>0.125</v>
      </c>
      <c r="P98" s="48">
        <v>25</v>
      </c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  <c r="BO98" s="6"/>
      <c r="BP98" s="6"/>
      <c r="BQ98" s="6"/>
      <c r="BR98" s="6"/>
      <c r="BS98" s="6"/>
      <c r="BT98" s="6"/>
      <c r="BU98" s="6"/>
      <c r="BV98" s="6"/>
      <c r="BW98" s="6"/>
      <c r="BX98" s="6"/>
      <c r="BY98" s="6"/>
      <c r="BZ98" s="6"/>
      <c r="CA98" s="6"/>
      <c r="CB98" s="6"/>
      <c r="CC98" s="6"/>
      <c r="CD98" s="6"/>
      <c r="CE98" s="6"/>
      <c r="CF98" s="6"/>
      <c r="CG98" s="6"/>
      <c r="CH98" s="6"/>
      <c r="CI98" s="6"/>
      <c r="CJ98" s="6"/>
      <c r="CK98" s="6"/>
      <c r="CL98" s="6"/>
      <c r="CM98" s="6"/>
      <c r="CN98" s="6"/>
      <c r="CO98" s="6"/>
      <c r="CP98" s="6"/>
      <c r="CQ98" s="6"/>
      <c r="CR98" s="6"/>
      <c r="CS98" s="6"/>
      <c r="CT98" s="6"/>
      <c r="CU98" s="6"/>
      <c r="CV98" s="6"/>
      <c r="CW98" s="6"/>
      <c r="CX98" s="6"/>
      <c r="CY98" s="6"/>
      <c r="CZ98" s="6"/>
      <c r="DA98" s="6"/>
      <c r="DB98" s="6"/>
      <c r="DC98" s="6"/>
      <c r="DD98" s="6"/>
      <c r="DE98" s="6"/>
      <c r="DF98" s="6"/>
      <c r="DG98" s="6"/>
      <c r="DH98" s="6"/>
      <c r="DI98" s="6"/>
      <c r="DJ98" s="6"/>
      <c r="DK98" s="6"/>
      <c r="DL98" s="6"/>
      <c r="DM98" s="6"/>
      <c r="DN98" s="6"/>
      <c r="DO98" s="6"/>
      <c r="DP98" s="6"/>
      <c r="DQ98" s="6"/>
      <c r="DR98" s="6"/>
      <c r="DS98" s="6"/>
      <c r="DT98" s="6"/>
      <c r="DU98" s="6"/>
      <c r="DV98" s="6"/>
      <c r="DW98" s="6"/>
      <c r="DX98" s="6"/>
      <c r="DY98" s="6"/>
      <c r="DZ98" s="6"/>
      <c r="EA98" s="6"/>
      <c r="EB98" s="6"/>
      <c r="EC98" s="6"/>
      <c r="ED98" s="6"/>
      <c r="EE98" s="6"/>
      <c r="EF98" s="6"/>
      <c r="EG98" s="6"/>
      <c r="EH98" s="6"/>
      <c r="EI98" s="6"/>
      <c r="EJ98" s="6"/>
      <c r="EK98" s="6"/>
      <c r="EL98" s="6"/>
      <c r="EM98" s="6"/>
      <c r="EN98" s="6"/>
      <c r="EO98" s="6"/>
      <c r="EP98" s="6"/>
      <c r="EQ98" s="6"/>
      <c r="ER98" s="6"/>
      <c r="ES98" s="6"/>
      <c r="ET98" s="6"/>
      <c r="EU98" s="6"/>
      <c r="EV98" s="6"/>
      <c r="EW98" s="6"/>
      <c r="EX98" s="6"/>
      <c r="EY98" s="6"/>
      <c r="EZ98" s="6"/>
      <c r="FA98" s="6"/>
      <c r="FB98" s="6"/>
      <c r="FC98" s="6"/>
      <c r="FD98" s="6"/>
      <c r="FE98" s="6"/>
      <c r="FF98" s="6"/>
      <c r="FG98" s="6"/>
      <c r="FH98" s="6"/>
      <c r="FI98" s="6"/>
      <c r="FJ98" s="6"/>
      <c r="FK98" s="6"/>
      <c r="FL98" s="6"/>
      <c r="FM98" s="6"/>
      <c r="FN98" s="6"/>
      <c r="FO98" s="6"/>
      <c r="FP98" s="6"/>
      <c r="FQ98" s="6"/>
      <c r="FR98" s="6"/>
      <c r="FS98" s="6"/>
      <c r="FT98" s="6"/>
      <c r="FU98" s="6"/>
      <c r="FV98" s="6"/>
      <c r="FW98" s="6"/>
      <c r="FX98" s="6"/>
      <c r="FY98" s="6"/>
      <c r="FZ98" s="6"/>
      <c r="GA98" s="6"/>
      <c r="GB98" s="6"/>
      <c r="GC98" s="6"/>
      <c r="GD98" s="6"/>
      <c r="GE98" s="6"/>
      <c r="GF98" s="6"/>
      <c r="GG98" s="6"/>
      <c r="GH98" s="6"/>
      <c r="GI98" s="6"/>
      <c r="GJ98" s="6"/>
      <c r="GK98" s="6"/>
      <c r="GL98" s="6"/>
      <c r="GM98" s="6"/>
      <c r="GN98" s="6"/>
      <c r="GO98" s="6"/>
      <c r="GP98" s="6"/>
      <c r="GQ98" s="6"/>
      <c r="GR98" s="6"/>
      <c r="GS98" s="6"/>
      <c r="GT98" s="6"/>
      <c r="GU98" s="6"/>
      <c r="GV98" s="6"/>
      <c r="GW98" s="6"/>
      <c r="GX98" s="6"/>
      <c r="GY98" s="6"/>
      <c r="GZ98" s="6"/>
      <c r="HA98" s="6"/>
      <c r="HB98" s="6"/>
      <c r="HC98" s="6"/>
      <c r="HD98" s="6"/>
      <c r="HE98" s="6"/>
      <c r="HF98" s="6"/>
      <c r="HG98" s="6"/>
      <c r="HH98" s="6"/>
      <c r="HI98" s="6"/>
      <c r="HJ98" s="6"/>
      <c r="HK98" s="6"/>
      <c r="HL98" s="6"/>
      <c r="HM98" s="6"/>
      <c r="HN98" s="6"/>
      <c r="HO98" s="6"/>
      <c r="HP98" s="6"/>
      <c r="HQ98" s="6"/>
      <c r="HR98" s="6"/>
      <c r="HS98" s="6"/>
      <c r="HT98" s="6"/>
      <c r="HU98" s="6"/>
      <c r="HV98" s="6"/>
      <c r="HW98" s="6"/>
      <c r="HX98" s="6"/>
      <c r="HY98" s="6"/>
      <c r="HZ98" s="6"/>
      <c r="IA98" s="6"/>
      <c r="IB98" s="6"/>
      <c r="IC98" s="6"/>
      <c r="ID98" s="6"/>
      <c r="IE98" s="6"/>
      <c r="IF98" s="6"/>
      <c r="IG98" s="6"/>
      <c r="IH98" s="6"/>
      <c r="II98" s="6"/>
      <c r="IJ98" s="6"/>
      <c r="IK98" s="6"/>
      <c r="IL98" s="6"/>
      <c r="IM98" s="6"/>
      <c r="IN98" s="6"/>
      <c r="IO98" s="6"/>
      <c r="IP98" s="6"/>
      <c r="IQ98" s="6"/>
      <c r="IR98" s="6"/>
      <c r="IS98" s="6"/>
      <c r="IT98" s="6"/>
      <c r="IU98" s="6"/>
    </row>
    <row r="99" spans="1:255" s="40" customFormat="1" ht="31" customHeight="1" x14ac:dyDescent="0.35">
      <c r="A99" s="39">
        <v>43741</v>
      </c>
      <c r="B99" s="19">
        <v>43746</v>
      </c>
      <c r="C99" s="12" t="s">
        <v>108</v>
      </c>
      <c r="D99" s="12" t="s">
        <v>47</v>
      </c>
      <c r="E99" s="12" t="s">
        <v>48</v>
      </c>
      <c r="F99" s="46">
        <v>69</v>
      </c>
      <c r="G99" s="47">
        <v>6.7</v>
      </c>
      <c r="H99" s="47">
        <v>2.6</v>
      </c>
      <c r="I99" s="44"/>
      <c r="J99" s="7"/>
      <c r="K99" s="8">
        <v>0.1</v>
      </c>
      <c r="L99" s="9">
        <v>1</v>
      </c>
      <c r="M99" s="8">
        <v>0.1</v>
      </c>
      <c r="N99" s="7">
        <v>0</v>
      </c>
      <c r="O99" s="45">
        <f t="shared" si="1"/>
        <v>0</v>
      </c>
      <c r="P99" s="48">
        <v>38</v>
      </c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  <c r="BO99" s="6"/>
      <c r="BP99" s="6"/>
      <c r="BQ99" s="6"/>
      <c r="BR99" s="6"/>
      <c r="BS99" s="6"/>
      <c r="BT99" s="6"/>
      <c r="BU99" s="6"/>
      <c r="BV99" s="6"/>
      <c r="BW99" s="6"/>
      <c r="BX99" s="6"/>
      <c r="BY99" s="6"/>
      <c r="BZ99" s="6"/>
      <c r="CA99" s="6"/>
      <c r="CB99" s="6"/>
      <c r="CC99" s="6"/>
      <c r="CD99" s="6"/>
      <c r="CE99" s="6"/>
      <c r="CF99" s="6"/>
      <c r="CG99" s="6"/>
      <c r="CH99" s="6"/>
      <c r="CI99" s="6"/>
      <c r="CJ99" s="6"/>
      <c r="CK99" s="6"/>
      <c r="CL99" s="6"/>
      <c r="CM99" s="6"/>
      <c r="CN99" s="6"/>
      <c r="CO99" s="6"/>
      <c r="CP99" s="6"/>
      <c r="CQ99" s="6"/>
      <c r="CR99" s="6"/>
      <c r="CS99" s="6"/>
      <c r="CT99" s="6"/>
      <c r="CU99" s="6"/>
      <c r="CV99" s="6"/>
      <c r="CW99" s="6"/>
      <c r="CX99" s="6"/>
      <c r="CY99" s="6"/>
      <c r="CZ99" s="6"/>
      <c r="DA99" s="6"/>
      <c r="DB99" s="6"/>
      <c r="DC99" s="6"/>
      <c r="DD99" s="6"/>
      <c r="DE99" s="6"/>
      <c r="DF99" s="6"/>
      <c r="DG99" s="6"/>
      <c r="DH99" s="6"/>
      <c r="DI99" s="6"/>
      <c r="DJ99" s="6"/>
      <c r="DK99" s="6"/>
      <c r="DL99" s="6"/>
      <c r="DM99" s="6"/>
      <c r="DN99" s="6"/>
      <c r="DO99" s="6"/>
      <c r="DP99" s="6"/>
      <c r="DQ99" s="6"/>
      <c r="DR99" s="6"/>
      <c r="DS99" s="6"/>
      <c r="DT99" s="6"/>
      <c r="DU99" s="6"/>
      <c r="DV99" s="6"/>
      <c r="DW99" s="6"/>
      <c r="DX99" s="6"/>
      <c r="DY99" s="6"/>
      <c r="DZ99" s="6"/>
      <c r="EA99" s="6"/>
      <c r="EB99" s="6"/>
      <c r="EC99" s="6"/>
      <c r="ED99" s="6"/>
      <c r="EE99" s="6"/>
      <c r="EF99" s="6"/>
      <c r="EG99" s="6"/>
      <c r="EH99" s="6"/>
      <c r="EI99" s="6"/>
      <c r="EJ99" s="6"/>
      <c r="EK99" s="6"/>
      <c r="EL99" s="6"/>
      <c r="EM99" s="6"/>
      <c r="EN99" s="6"/>
      <c r="EO99" s="6"/>
      <c r="EP99" s="6"/>
      <c r="EQ99" s="6"/>
      <c r="ER99" s="6"/>
      <c r="ES99" s="6"/>
      <c r="ET99" s="6"/>
      <c r="EU99" s="6"/>
      <c r="EV99" s="6"/>
      <c r="EW99" s="6"/>
      <c r="EX99" s="6"/>
      <c r="EY99" s="6"/>
      <c r="EZ99" s="6"/>
      <c r="FA99" s="6"/>
      <c r="FB99" s="6"/>
      <c r="FC99" s="6"/>
      <c r="FD99" s="6"/>
      <c r="FE99" s="6"/>
      <c r="FF99" s="6"/>
      <c r="FG99" s="6"/>
      <c r="FH99" s="6"/>
      <c r="FI99" s="6"/>
      <c r="FJ99" s="6"/>
      <c r="FK99" s="6"/>
      <c r="FL99" s="6"/>
      <c r="FM99" s="6"/>
      <c r="FN99" s="6"/>
      <c r="FO99" s="6"/>
      <c r="FP99" s="6"/>
      <c r="FQ99" s="6"/>
      <c r="FR99" s="6"/>
      <c r="FS99" s="6"/>
      <c r="FT99" s="6"/>
      <c r="FU99" s="6"/>
      <c r="FV99" s="6"/>
      <c r="FW99" s="6"/>
      <c r="FX99" s="6"/>
      <c r="FY99" s="6"/>
      <c r="FZ99" s="6"/>
      <c r="GA99" s="6"/>
      <c r="GB99" s="6"/>
      <c r="GC99" s="6"/>
      <c r="GD99" s="6"/>
      <c r="GE99" s="6"/>
      <c r="GF99" s="6"/>
      <c r="GG99" s="6"/>
      <c r="GH99" s="6"/>
      <c r="GI99" s="6"/>
      <c r="GJ99" s="6"/>
      <c r="GK99" s="6"/>
      <c r="GL99" s="6"/>
      <c r="GM99" s="6"/>
      <c r="GN99" s="6"/>
      <c r="GO99" s="6"/>
      <c r="GP99" s="6"/>
      <c r="GQ99" s="6"/>
      <c r="GR99" s="6"/>
      <c r="GS99" s="6"/>
      <c r="GT99" s="6"/>
      <c r="GU99" s="6"/>
      <c r="GV99" s="6"/>
      <c r="GW99" s="6"/>
      <c r="GX99" s="6"/>
      <c r="GY99" s="6"/>
      <c r="GZ99" s="6"/>
      <c r="HA99" s="6"/>
      <c r="HB99" s="6"/>
      <c r="HC99" s="6"/>
      <c r="HD99" s="6"/>
      <c r="HE99" s="6"/>
      <c r="HF99" s="6"/>
      <c r="HG99" s="6"/>
      <c r="HH99" s="6"/>
      <c r="HI99" s="6"/>
      <c r="HJ99" s="6"/>
      <c r="HK99" s="6"/>
      <c r="HL99" s="6"/>
      <c r="HM99" s="6"/>
      <c r="HN99" s="6"/>
      <c r="HO99" s="6"/>
      <c r="HP99" s="6"/>
      <c r="HQ99" s="6"/>
      <c r="HR99" s="6"/>
      <c r="HS99" s="6"/>
      <c r="HT99" s="6"/>
      <c r="HU99" s="6"/>
      <c r="HV99" s="6"/>
      <c r="HW99" s="6"/>
      <c r="HX99" s="6"/>
      <c r="HY99" s="6"/>
      <c r="HZ99" s="6"/>
      <c r="IA99" s="6"/>
      <c r="IB99" s="6"/>
      <c r="IC99" s="6"/>
      <c r="ID99" s="6"/>
      <c r="IE99" s="6"/>
      <c r="IF99" s="6"/>
      <c r="IG99" s="6"/>
      <c r="IH99" s="6"/>
      <c r="II99" s="6"/>
      <c r="IJ99" s="6"/>
      <c r="IK99" s="6"/>
      <c r="IL99" s="6"/>
      <c r="IM99" s="6"/>
      <c r="IN99" s="6"/>
      <c r="IO99" s="6"/>
      <c r="IP99" s="6"/>
      <c r="IQ99" s="6"/>
      <c r="IR99" s="6"/>
      <c r="IS99" s="6"/>
      <c r="IT99" s="6"/>
      <c r="IU99" s="6"/>
    </row>
    <row r="100" spans="1:255" s="40" customFormat="1" ht="31" customHeight="1" x14ac:dyDescent="0.35">
      <c r="A100" s="39">
        <v>43740</v>
      </c>
      <c r="B100" s="19">
        <v>43749</v>
      </c>
      <c r="C100" s="12" t="s">
        <v>109</v>
      </c>
      <c r="D100" s="12" t="s">
        <v>47</v>
      </c>
      <c r="E100" s="12" t="s">
        <v>48</v>
      </c>
      <c r="F100" s="46">
        <v>112</v>
      </c>
      <c r="G100" s="47">
        <v>2.6</v>
      </c>
      <c r="H100" s="47">
        <v>2.98</v>
      </c>
      <c r="I100" s="44"/>
      <c r="J100" s="7"/>
      <c r="K100" s="8">
        <v>0.1</v>
      </c>
      <c r="L100" s="9">
        <v>1</v>
      </c>
      <c r="M100" s="8">
        <v>0.1</v>
      </c>
      <c r="N100" s="7">
        <v>1.44E-2</v>
      </c>
      <c r="O100" s="45">
        <f t="shared" si="1"/>
        <v>0.14399999999999999</v>
      </c>
      <c r="P100" s="48">
        <v>38</v>
      </c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  <c r="BO100" s="6"/>
      <c r="BP100" s="6"/>
      <c r="BQ100" s="6"/>
      <c r="BR100" s="6"/>
      <c r="BS100" s="6"/>
      <c r="BT100" s="6"/>
      <c r="BU100" s="6"/>
      <c r="BV100" s="6"/>
      <c r="BW100" s="6"/>
      <c r="BX100" s="6"/>
      <c r="BY100" s="6"/>
      <c r="BZ100" s="6"/>
      <c r="CA100" s="6"/>
      <c r="CB100" s="6"/>
      <c r="CC100" s="6"/>
      <c r="CD100" s="6"/>
      <c r="CE100" s="6"/>
      <c r="CF100" s="6"/>
      <c r="CG100" s="6"/>
      <c r="CH100" s="6"/>
      <c r="CI100" s="6"/>
      <c r="CJ100" s="6"/>
      <c r="CK100" s="6"/>
      <c r="CL100" s="6"/>
      <c r="CM100" s="6"/>
      <c r="CN100" s="6"/>
      <c r="CO100" s="6"/>
      <c r="CP100" s="6"/>
      <c r="CQ100" s="6"/>
      <c r="CR100" s="6"/>
      <c r="CS100" s="6"/>
      <c r="CT100" s="6"/>
      <c r="CU100" s="6"/>
      <c r="CV100" s="6"/>
      <c r="CW100" s="6"/>
      <c r="CX100" s="6"/>
      <c r="CY100" s="6"/>
      <c r="CZ100" s="6"/>
      <c r="DA100" s="6"/>
      <c r="DB100" s="6"/>
      <c r="DC100" s="6"/>
      <c r="DD100" s="6"/>
      <c r="DE100" s="6"/>
      <c r="DF100" s="6"/>
      <c r="DG100" s="6"/>
      <c r="DH100" s="6"/>
      <c r="DI100" s="6"/>
      <c r="DJ100" s="6"/>
      <c r="DK100" s="6"/>
      <c r="DL100" s="6"/>
      <c r="DM100" s="6"/>
      <c r="DN100" s="6"/>
      <c r="DO100" s="6"/>
      <c r="DP100" s="6"/>
      <c r="DQ100" s="6"/>
      <c r="DR100" s="6"/>
      <c r="DS100" s="6"/>
      <c r="DT100" s="6"/>
      <c r="DU100" s="6"/>
      <c r="DV100" s="6"/>
      <c r="DW100" s="6"/>
      <c r="DX100" s="6"/>
      <c r="DY100" s="6"/>
      <c r="DZ100" s="6"/>
      <c r="EA100" s="6"/>
      <c r="EB100" s="6"/>
      <c r="EC100" s="6"/>
      <c r="ED100" s="6"/>
      <c r="EE100" s="6"/>
      <c r="EF100" s="6"/>
      <c r="EG100" s="6"/>
      <c r="EH100" s="6"/>
      <c r="EI100" s="6"/>
      <c r="EJ100" s="6"/>
      <c r="EK100" s="6"/>
      <c r="EL100" s="6"/>
      <c r="EM100" s="6"/>
      <c r="EN100" s="6"/>
      <c r="EO100" s="6"/>
      <c r="EP100" s="6"/>
      <c r="EQ100" s="6"/>
      <c r="ER100" s="6"/>
      <c r="ES100" s="6"/>
      <c r="ET100" s="6"/>
      <c r="EU100" s="6"/>
      <c r="EV100" s="6"/>
      <c r="EW100" s="6"/>
      <c r="EX100" s="6"/>
      <c r="EY100" s="6"/>
      <c r="EZ100" s="6"/>
      <c r="FA100" s="6"/>
      <c r="FB100" s="6"/>
      <c r="FC100" s="6"/>
      <c r="FD100" s="6"/>
      <c r="FE100" s="6"/>
      <c r="FF100" s="6"/>
      <c r="FG100" s="6"/>
      <c r="FH100" s="6"/>
      <c r="FI100" s="6"/>
      <c r="FJ100" s="6"/>
      <c r="FK100" s="6"/>
      <c r="FL100" s="6"/>
      <c r="FM100" s="6"/>
      <c r="FN100" s="6"/>
      <c r="FO100" s="6"/>
      <c r="FP100" s="6"/>
      <c r="FQ100" s="6"/>
      <c r="FR100" s="6"/>
      <c r="FS100" s="6"/>
      <c r="FT100" s="6"/>
      <c r="FU100" s="6"/>
      <c r="FV100" s="6"/>
      <c r="FW100" s="6"/>
      <c r="FX100" s="6"/>
      <c r="FY100" s="6"/>
      <c r="FZ100" s="6"/>
      <c r="GA100" s="6"/>
      <c r="GB100" s="6"/>
      <c r="GC100" s="6"/>
      <c r="GD100" s="6"/>
      <c r="GE100" s="6"/>
      <c r="GF100" s="6"/>
      <c r="GG100" s="6"/>
      <c r="GH100" s="6"/>
      <c r="GI100" s="6"/>
      <c r="GJ100" s="6"/>
      <c r="GK100" s="6"/>
      <c r="GL100" s="6"/>
      <c r="GM100" s="6"/>
      <c r="GN100" s="6"/>
      <c r="GO100" s="6"/>
      <c r="GP100" s="6"/>
      <c r="GQ100" s="6"/>
      <c r="GR100" s="6"/>
      <c r="GS100" s="6"/>
      <c r="GT100" s="6"/>
      <c r="GU100" s="6"/>
      <c r="GV100" s="6"/>
      <c r="GW100" s="6"/>
      <c r="GX100" s="6"/>
      <c r="GY100" s="6"/>
      <c r="GZ100" s="6"/>
      <c r="HA100" s="6"/>
      <c r="HB100" s="6"/>
      <c r="HC100" s="6"/>
      <c r="HD100" s="6"/>
      <c r="HE100" s="6"/>
      <c r="HF100" s="6"/>
      <c r="HG100" s="6"/>
      <c r="HH100" s="6"/>
      <c r="HI100" s="6"/>
      <c r="HJ100" s="6"/>
      <c r="HK100" s="6"/>
      <c r="HL100" s="6"/>
      <c r="HM100" s="6"/>
      <c r="HN100" s="6"/>
      <c r="HO100" s="6"/>
      <c r="HP100" s="6"/>
      <c r="HQ100" s="6"/>
      <c r="HR100" s="6"/>
      <c r="HS100" s="6"/>
      <c r="HT100" s="6"/>
      <c r="HU100" s="6"/>
      <c r="HV100" s="6"/>
      <c r="HW100" s="6"/>
      <c r="HX100" s="6"/>
      <c r="HY100" s="6"/>
      <c r="HZ100" s="6"/>
      <c r="IA100" s="6"/>
      <c r="IB100" s="6"/>
      <c r="IC100" s="6"/>
      <c r="ID100" s="6"/>
      <c r="IE100" s="6"/>
      <c r="IF100" s="6"/>
      <c r="IG100" s="6"/>
      <c r="IH100" s="6"/>
      <c r="II100" s="6"/>
      <c r="IJ100" s="6"/>
      <c r="IK100" s="6"/>
      <c r="IL100" s="6"/>
      <c r="IM100" s="6"/>
      <c r="IN100" s="6"/>
      <c r="IO100" s="6"/>
      <c r="IP100" s="6"/>
      <c r="IQ100" s="6"/>
      <c r="IR100" s="6"/>
      <c r="IS100" s="6"/>
      <c r="IT100" s="6"/>
      <c r="IU100" s="6"/>
    </row>
    <row r="101" spans="1:255" s="40" customFormat="1" ht="31" customHeight="1" x14ac:dyDescent="0.35">
      <c r="A101" s="39">
        <v>43740</v>
      </c>
      <c r="B101" s="19">
        <v>43749</v>
      </c>
      <c r="C101" s="12" t="s">
        <v>110</v>
      </c>
      <c r="D101" s="12" t="s">
        <v>47</v>
      </c>
      <c r="E101" s="12" t="s">
        <v>48</v>
      </c>
      <c r="F101" s="46">
        <v>210</v>
      </c>
      <c r="G101" s="47">
        <v>4.1500000000000004</v>
      </c>
      <c r="H101" s="47">
        <v>4.93</v>
      </c>
      <c r="I101" s="44"/>
      <c r="J101" s="7"/>
      <c r="K101" s="8">
        <v>0.1</v>
      </c>
      <c r="L101" s="9">
        <v>1</v>
      </c>
      <c r="M101" s="8">
        <v>0.1</v>
      </c>
      <c r="N101" s="7">
        <v>1.8700000000000001E-2</v>
      </c>
      <c r="O101" s="45">
        <f t="shared" si="1"/>
        <v>0.187</v>
      </c>
      <c r="P101" s="48">
        <v>24</v>
      </c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  <c r="BO101" s="6"/>
      <c r="BP101" s="6"/>
      <c r="BQ101" s="6"/>
      <c r="BR101" s="6"/>
      <c r="BS101" s="6"/>
      <c r="BT101" s="6"/>
      <c r="BU101" s="6"/>
      <c r="BV101" s="6"/>
      <c r="BW101" s="6"/>
      <c r="BX101" s="6"/>
      <c r="BY101" s="6"/>
      <c r="BZ101" s="6"/>
      <c r="CA101" s="6"/>
      <c r="CB101" s="6"/>
      <c r="CC101" s="6"/>
      <c r="CD101" s="6"/>
      <c r="CE101" s="6"/>
      <c r="CF101" s="6"/>
      <c r="CG101" s="6"/>
      <c r="CH101" s="6"/>
      <c r="CI101" s="6"/>
      <c r="CJ101" s="6"/>
      <c r="CK101" s="6"/>
      <c r="CL101" s="6"/>
      <c r="CM101" s="6"/>
      <c r="CN101" s="6"/>
      <c r="CO101" s="6"/>
      <c r="CP101" s="6"/>
      <c r="CQ101" s="6"/>
      <c r="CR101" s="6"/>
      <c r="CS101" s="6"/>
      <c r="CT101" s="6"/>
      <c r="CU101" s="6"/>
      <c r="CV101" s="6"/>
      <c r="CW101" s="6"/>
      <c r="CX101" s="6"/>
      <c r="CY101" s="6"/>
      <c r="CZ101" s="6"/>
      <c r="DA101" s="6"/>
      <c r="DB101" s="6"/>
      <c r="DC101" s="6"/>
      <c r="DD101" s="6"/>
      <c r="DE101" s="6"/>
      <c r="DF101" s="6"/>
      <c r="DG101" s="6"/>
      <c r="DH101" s="6"/>
      <c r="DI101" s="6"/>
      <c r="DJ101" s="6"/>
      <c r="DK101" s="6"/>
      <c r="DL101" s="6"/>
      <c r="DM101" s="6"/>
      <c r="DN101" s="6"/>
      <c r="DO101" s="6"/>
      <c r="DP101" s="6"/>
      <c r="DQ101" s="6"/>
      <c r="DR101" s="6"/>
      <c r="DS101" s="6"/>
      <c r="DT101" s="6"/>
      <c r="DU101" s="6"/>
      <c r="DV101" s="6"/>
      <c r="DW101" s="6"/>
      <c r="DX101" s="6"/>
      <c r="DY101" s="6"/>
      <c r="DZ101" s="6"/>
      <c r="EA101" s="6"/>
      <c r="EB101" s="6"/>
      <c r="EC101" s="6"/>
      <c r="ED101" s="6"/>
      <c r="EE101" s="6"/>
      <c r="EF101" s="6"/>
      <c r="EG101" s="6"/>
      <c r="EH101" s="6"/>
      <c r="EI101" s="6"/>
      <c r="EJ101" s="6"/>
      <c r="EK101" s="6"/>
      <c r="EL101" s="6"/>
      <c r="EM101" s="6"/>
      <c r="EN101" s="6"/>
      <c r="EO101" s="6"/>
      <c r="EP101" s="6"/>
      <c r="EQ101" s="6"/>
      <c r="ER101" s="6"/>
      <c r="ES101" s="6"/>
      <c r="ET101" s="6"/>
      <c r="EU101" s="6"/>
      <c r="EV101" s="6"/>
      <c r="EW101" s="6"/>
      <c r="EX101" s="6"/>
      <c r="EY101" s="6"/>
      <c r="EZ101" s="6"/>
      <c r="FA101" s="6"/>
      <c r="FB101" s="6"/>
      <c r="FC101" s="6"/>
      <c r="FD101" s="6"/>
      <c r="FE101" s="6"/>
      <c r="FF101" s="6"/>
      <c r="FG101" s="6"/>
      <c r="FH101" s="6"/>
      <c r="FI101" s="6"/>
      <c r="FJ101" s="6"/>
      <c r="FK101" s="6"/>
      <c r="FL101" s="6"/>
      <c r="FM101" s="6"/>
      <c r="FN101" s="6"/>
      <c r="FO101" s="6"/>
      <c r="FP101" s="6"/>
      <c r="FQ101" s="6"/>
      <c r="FR101" s="6"/>
      <c r="FS101" s="6"/>
      <c r="FT101" s="6"/>
      <c r="FU101" s="6"/>
      <c r="FV101" s="6"/>
      <c r="FW101" s="6"/>
      <c r="FX101" s="6"/>
      <c r="FY101" s="6"/>
      <c r="FZ101" s="6"/>
      <c r="GA101" s="6"/>
      <c r="GB101" s="6"/>
      <c r="GC101" s="6"/>
      <c r="GD101" s="6"/>
      <c r="GE101" s="6"/>
      <c r="GF101" s="6"/>
      <c r="GG101" s="6"/>
      <c r="GH101" s="6"/>
      <c r="GI101" s="6"/>
      <c r="GJ101" s="6"/>
      <c r="GK101" s="6"/>
      <c r="GL101" s="6"/>
      <c r="GM101" s="6"/>
      <c r="GN101" s="6"/>
      <c r="GO101" s="6"/>
      <c r="GP101" s="6"/>
      <c r="GQ101" s="6"/>
      <c r="GR101" s="6"/>
      <c r="GS101" s="6"/>
      <c r="GT101" s="6"/>
      <c r="GU101" s="6"/>
      <c r="GV101" s="6"/>
      <c r="GW101" s="6"/>
      <c r="GX101" s="6"/>
      <c r="GY101" s="6"/>
      <c r="GZ101" s="6"/>
      <c r="HA101" s="6"/>
      <c r="HB101" s="6"/>
      <c r="HC101" s="6"/>
      <c r="HD101" s="6"/>
      <c r="HE101" s="6"/>
      <c r="HF101" s="6"/>
      <c r="HG101" s="6"/>
      <c r="HH101" s="6"/>
      <c r="HI101" s="6"/>
      <c r="HJ101" s="6"/>
      <c r="HK101" s="6"/>
      <c r="HL101" s="6"/>
      <c r="HM101" s="6"/>
      <c r="HN101" s="6"/>
      <c r="HO101" s="6"/>
      <c r="HP101" s="6"/>
      <c r="HQ101" s="6"/>
      <c r="HR101" s="6"/>
      <c r="HS101" s="6"/>
      <c r="HT101" s="6"/>
      <c r="HU101" s="6"/>
      <c r="HV101" s="6"/>
      <c r="HW101" s="6"/>
      <c r="HX101" s="6"/>
      <c r="HY101" s="6"/>
      <c r="HZ101" s="6"/>
      <c r="IA101" s="6"/>
      <c r="IB101" s="6"/>
      <c r="IC101" s="6"/>
      <c r="ID101" s="6"/>
      <c r="IE101" s="6"/>
      <c r="IF101" s="6"/>
      <c r="IG101" s="6"/>
      <c r="IH101" s="6"/>
      <c r="II101" s="6"/>
      <c r="IJ101" s="6"/>
      <c r="IK101" s="6"/>
      <c r="IL101" s="6"/>
      <c r="IM101" s="6"/>
      <c r="IN101" s="6"/>
      <c r="IO101" s="6"/>
      <c r="IP101" s="6"/>
      <c r="IQ101" s="6"/>
      <c r="IR101" s="6"/>
      <c r="IS101" s="6"/>
      <c r="IT101" s="6"/>
      <c r="IU101" s="6"/>
    </row>
    <row r="102" spans="1:255" s="40" customFormat="1" ht="31" customHeight="1" x14ac:dyDescent="0.35">
      <c r="A102" s="39">
        <v>43740</v>
      </c>
      <c r="B102" s="19">
        <v>43749</v>
      </c>
      <c r="C102" s="12" t="s">
        <v>111</v>
      </c>
      <c r="D102" s="12" t="s">
        <v>47</v>
      </c>
      <c r="E102" s="12" t="s">
        <v>48</v>
      </c>
      <c r="F102" s="46">
        <v>175</v>
      </c>
      <c r="G102" s="47">
        <v>4.4000000000000004</v>
      </c>
      <c r="H102" s="47">
        <v>4.9800000000000004</v>
      </c>
      <c r="I102" s="44"/>
      <c r="J102" s="7"/>
      <c r="K102" s="8">
        <v>0.1</v>
      </c>
      <c r="L102" s="9">
        <v>1</v>
      </c>
      <c r="M102" s="8">
        <v>0.1</v>
      </c>
      <c r="N102" s="7">
        <v>1.3899999999999999E-2</v>
      </c>
      <c r="O102" s="45">
        <f t="shared" si="1"/>
        <v>0.13899999999999998</v>
      </c>
      <c r="P102" s="48">
        <v>24</v>
      </c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  <c r="BO102" s="6"/>
      <c r="BP102" s="6"/>
      <c r="BQ102" s="6"/>
      <c r="BR102" s="6"/>
      <c r="BS102" s="6"/>
      <c r="BT102" s="6"/>
      <c r="BU102" s="6"/>
      <c r="BV102" s="6"/>
      <c r="BW102" s="6"/>
      <c r="BX102" s="6"/>
      <c r="BY102" s="6"/>
      <c r="BZ102" s="6"/>
      <c r="CA102" s="6"/>
      <c r="CB102" s="6"/>
      <c r="CC102" s="6"/>
      <c r="CD102" s="6"/>
      <c r="CE102" s="6"/>
      <c r="CF102" s="6"/>
      <c r="CG102" s="6"/>
      <c r="CH102" s="6"/>
      <c r="CI102" s="6"/>
      <c r="CJ102" s="6"/>
      <c r="CK102" s="6"/>
      <c r="CL102" s="6"/>
      <c r="CM102" s="6"/>
      <c r="CN102" s="6"/>
      <c r="CO102" s="6"/>
      <c r="CP102" s="6"/>
      <c r="CQ102" s="6"/>
      <c r="CR102" s="6"/>
      <c r="CS102" s="6"/>
      <c r="CT102" s="6"/>
      <c r="CU102" s="6"/>
      <c r="CV102" s="6"/>
      <c r="CW102" s="6"/>
      <c r="CX102" s="6"/>
      <c r="CY102" s="6"/>
      <c r="CZ102" s="6"/>
      <c r="DA102" s="6"/>
      <c r="DB102" s="6"/>
      <c r="DC102" s="6"/>
      <c r="DD102" s="6"/>
      <c r="DE102" s="6"/>
      <c r="DF102" s="6"/>
      <c r="DG102" s="6"/>
      <c r="DH102" s="6"/>
      <c r="DI102" s="6"/>
      <c r="DJ102" s="6"/>
      <c r="DK102" s="6"/>
      <c r="DL102" s="6"/>
      <c r="DM102" s="6"/>
      <c r="DN102" s="6"/>
      <c r="DO102" s="6"/>
      <c r="DP102" s="6"/>
      <c r="DQ102" s="6"/>
      <c r="DR102" s="6"/>
      <c r="DS102" s="6"/>
      <c r="DT102" s="6"/>
      <c r="DU102" s="6"/>
      <c r="DV102" s="6"/>
      <c r="DW102" s="6"/>
      <c r="DX102" s="6"/>
      <c r="DY102" s="6"/>
      <c r="DZ102" s="6"/>
      <c r="EA102" s="6"/>
      <c r="EB102" s="6"/>
      <c r="EC102" s="6"/>
      <c r="ED102" s="6"/>
      <c r="EE102" s="6"/>
      <c r="EF102" s="6"/>
      <c r="EG102" s="6"/>
      <c r="EH102" s="6"/>
      <c r="EI102" s="6"/>
      <c r="EJ102" s="6"/>
      <c r="EK102" s="6"/>
      <c r="EL102" s="6"/>
      <c r="EM102" s="6"/>
      <c r="EN102" s="6"/>
      <c r="EO102" s="6"/>
      <c r="EP102" s="6"/>
      <c r="EQ102" s="6"/>
      <c r="ER102" s="6"/>
      <c r="ES102" s="6"/>
      <c r="ET102" s="6"/>
      <c r="EU102" s="6"/>
      <c r="EV102" s="6"/>
      <c r="EW102" s="6"/>
      <c r="EX102" s="6"/>
      <c r="EY102" s="6"/>
      <c r="EZ102" s="6"/>
      <c r="FA102" s="6"/>
      <c r="FB102" s="6"/>
      <c r="FC102" s="6"/>
      <c r="FD102" s="6"/>
      <c r="FE102" s="6"/>
      <c r="FF102" s="6"/>
      <c r="FG102" s="6"/>
      <c r="FH102" s="6"/>
      <c r="FI102" s="6"/>
      <c r="FJ102" s="6"/>
      <c r="FK102" s="6"/>
      <c r="FL102" s="6"/>
      <c r="FM102" s="6"/>
      <c r="FN102" s="6"/>
      <c r="FO102" s="6"/>
      <c r="FP102" s="6"/>
      <c r="FQ102" s="6"/>
      <c r="FR102" s="6"/>
      <c r="FS102" s="6"/>
      <c r="FT102" s="6"/>
      <c r="FU102" s="6"/>
      <c r="FV102" s="6"/>
      <c r="FW102" s="6"/>
      <c r="FX102" s="6"/>
      <c r="FY102" s="6"/>
      <c r="FZ102" s="6"/>
      <c r="GA102" s="6"/>
      <c r="GB102" s="6"/>
      <c r="GC102" s="6"/>
      <c r="GD102" s="6"/>
      <c r="GE102" s="6"/>
      <c r="GF102" s="6"/>
      <c r="GG102" s="6"/>
      <c r="GH102" s="6"/>
      <c r="GI102" s="6"/>
      <c r="GJ102" s="6"/>
      <c r="GK102" s="6"/>
      <c r="GL102" s="6"/>
      <c r="GM102" s="6"/>
      <c r="GN102" s="6"/>
      <c r="GO102" s="6"/>
      <c r="GP102" s="6"/>
      <c r="GQ102" s="6"/>
      <c r="GR102" s="6"/>
      <c r="GS102" s="6"/>
      <c r="GT102" s="6"/>
      <c r="GU102" s="6"/>
      <c r="GV102" s="6"/>
      <c r="GW102" s="6"/>
      <c r="GX102" s="6"/>
      <c r="GY102" s="6"/>
      <c r="GZ102" s="6"/>
      <c r="HA102" s="6"/>
      <c r="HB102" s="6"/>
      <c r="HC102" s="6"/>
      <c r="HD102" s="6"/>
      <c r="HE102" s="6"/>
      <c r="HF102" s="6"/>
      <c r="HG102" s="6"/>
      <c r="HH102" s="6"/>
      <c r="HI102" s="6"/>
      <c r="HJ102" s="6"/>
      <c r="HK102" s="6"/>
      <c r="HL102" s="6"/>
      <c r="HM102" s="6"/>
      <c r="HN102" s="6"/>
      <c r="HO102" s="6"/>
      <c r="HP102" s="6"/>
      <c r="HQ102" s="6"/>
      <c r="HR102" s="6"/>
      <c r="HS102" s="6"/>
      <c r="HT102" s="6"/>
      <c r="HU102" s="6"/>
      <c r="HV102" s="6"/>
      <c r="HW102" s="6"/>
      <c r="HX102" s="6"/>
      <c r="HY102" s="6"/>
      <c r="HZ102" s="6"/>
      <c r="IA102" s="6"/>
      <c r="IB102" s="6"/>
      <c r="IC102" s="6"/>
      <c r="ID102" s="6"/>
      <c r="IE102" s="6"/>
      <c r="IF102" s="6"/>
      <c r="IG102" s="6"/>
      <c r="IH102" s="6"/>
      <c r="II102" s="6"/>
      <c r="IJ102" s="6"/>
      <c r="IK102" s="6"/>
      <c r="IL102" s="6"/>
      <c r="IM102" s="6"/>
      <c r="IN102" s="6"/>
      <c r="IO102" s="6"/>
      <c r="IP102" s="6"/>
      <c r="IQ102" s="6"/>
      <c r="IR102" s="6"/>
      <c r="IS102" s="6"/>
      <c r="IT102" s="6"/>
      <c r="IU102" s="6"/>
    </row>
    <row r="103" spans="1:255" s="40" customFormat="1" ht="31" customHeight="1" x14ac:dyDescent="0.35">
      <c r="A103" s="39">
        <v>43741</v>
      </c>
      <c r="B103" s="19">
        <v>43749</v>
      </c>
      <c r="C103" s="12" t="s">
        <v>112</v>
      </c>
      <c r="D103" s="12" t="s">
        <v>47</v>
      </c>
      <c r="E103" s="12" t="s">
        <v>48</v>
      </c>
      <c r="F103" s="46">
        <v>1130</v>
      </c>
      <c r="G103" s="47">
        <v>26</v>
      </c>
      <c r="H103" s="47">
        <v>29.8</v>
      </c>
      <c r="I103" s="44"/>
      <c r="J103" s="7"/>
      <c r="K103" s="8">
        <v>0.1</v>
      </c>
      <c r="L103" s="9">
        <v>1</v>
      </c>
      <c r="M103" s="8">
        <v>0.1</v>
      </c>
      <c r="N103" s="7">
        <v>1.52E-2</v>
      </c>
      <c r="O103" s="45">
        <f t="shared" si="1"/>
        <v>0.152</v>
      </c>
      <c r="P103" s="48">
        <v>4</v>
      </c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  <c r="BO103" s="6"/>
      <c r="BP103" s="6"/>
      <c r="BQ103" s="6"/>
      <c r="BR103" s="6"/>
      <c r="BS103" s="6"/>
      <c r="BT103" s="6"/>
      <c r="BU103" s="6"/>
      <c r="BV103" s="6"/>
      <c r="BW103" s="6"/>
      <c r="BX103" s="6"/>
      <c r="BY103" s="6"/>
      <c r="BZ103" s="6"/>
      <c r="CA103" s="6"/>
      <c r="CB103" s="6"/>
      <c r="CC103" s="6"/>
      <c r="CD103" s="6"/>
      <c r="CE103" s="6"/>
      <c r="CF103" s="6"/>
      <c r="CG103" s="6"/>
      <c r="CH103" s="6"/>
      <c r="CI103" s="6"/>
      <c r="CJ103" s="6"/>
      <c r="CK103" s="6"/>
      <c r="CL103" s="6"/>
      <c r="CM103" s="6"/>
      <c r="CN103" s="6"/>
      <c r="CO103" s="6"/>
      <c r="CP103" s="6"/>
      <c r="CQ103" s="6"/>
      <c r="CR103" s="6"/>
      <c r="CS103" s="6"/>
      <c r="CT103" s="6"/>
      <c r="CU103" s="6"/>
      <c r="CV103" s="6"/>
      <c r="CW103" s="6"/>
      <c r="CX103" s="6"/>
      <c r="CY103" s="6"/>
      <c r="CZ103" s="6"/>
      <c r="DA103" s="6"/>
      <c r="DB103" s="6"/>
      <c r="DC103" s="6"/>
      <c r="DD103" s="6"/>
      <c r="DE103" s="6"/>
      <c r="DF103" s="6"/>
      <c r="DG103" s="6"/>
      <c r="DH103" s="6"/>
      <c r="DI103" s="6"/>
      <c r="DJ103" s="6"/>
      <c r="DK103" s="6"/>
      <c r="DL103" s="6"/>
      <c r="DM103" s="6"/>
      <c r="DN103" s="6"/>
      <c r="DO103" s="6"/>
      <c r="DP103" s="6"/>
      <c r="DQ103" s="6"/>
      <c r="DR103" s="6"/>
      <c r="DS103" s="6"/>
      <c r="DT103" s="6"/>
      <c r="DU103" s="6"/>
      <c r="DV103" s="6"/>
      <c r="DW103" s="6"/>
      <c r="DX103" s="6"/>
      <c r="DY103" s="6"/>
      <c r="DZ103" s="6"/>
      <c r="EA103" s="6"/>
      <c r="EB103" s="6"/>
      <c r="EC103" s="6"/>
      <c r="ED103" s="6"/>
      <c r="EE103" s="6"/>
      <c r="EF103" s="6"/>
      <c r="EG103" s="6"/>
      <c r="EH103" s="6"/>
      <c r="EI103" s="6"/>
      <c r="EJ103" s="6"/>
      <c r="EK103" s="6"/>
      <c r="EL103" s="6"/>
      <c r="EM103" s="6"/>
      <c r="EN103" s="6"/>
      <c r="EO103" s="6"/>
      <c r="EP103" s="6"/>
      <c r="EQ103" s="6"/>
      <c r="ER103" s="6"/>
      <c r="ES103" s="6"/>
      <c r="ET103" s="6"/>
      <c r="EU103" s="6"/>
      <c r="EV103" s="6"/>
      <c r="EW103" s="6"/>
      <c r="EX103" s="6"/>
      <c r="EY103" s="6"/>
      <c r="EZ103" s="6"/>
      <c r="FA103" s="6"/>
      <c r="FB103" s="6"/>
      <c r="FC103" s="6"/>
      <c r="FD103" s="6"/>
      <c r="FE103" s="6"/>
      <c r="FF103" s="6"/>
      <c r="FG103" s="6"/>
      <c r="FH103" s="6"/>
      <c r="FI103" s="6"/>
      <c r="FJ103" s="6"/>
      <c r="FK103" s="6"/>
      <c r="FL103" s="6"/>
      <c r="FM103" s="6"/>
      <c r="FN103" s="6"/>
      <c r="FO103" s="6"/>
      <c r="FP103" s="6"/>
      <c r="FQ103" s="6"/>
      <c r="FR103" s="6"/>
      <c r="FS103" s="6"/>
      <c r="FT103" s="6"/>
      <c r="FU103" s="6"/>
      <c r="FV103" s="6"/>
      <c r="FW103" s="6"/>
      <c r="FX103" s="6"/>
      <c r="FY103" s="6"/>
      <c r="FZ103" s="6"/>
      <c r="GA103" s="6"/>
      <c r="GB103" s="6"/>
      <c r="GC103" s="6"/>
      <c r="GD103" s="6"/>
      <c r="GE103" s="6"/>
      <c r="GF103" s="6"/>
      <c r="GG103" s="6"/>
      <c r="GH103" s="6"/>
      <c r="GI103" s="6"/>
      <c r="GJ103" s="6"/>
      <c r="GK103" s="6"/>
      <c r="GL103" s="6"/>
      <c r="GM103" s="6"/>
      <c r="GN103" s="6"/>
      <c r="GO103" s="6"/>
      <c r="GP103" s="6"/>
      <c r="GQ103" s="6"/>
      <c r="GR103" s="6"/>
      <c r="GS103" s="6"/>
      <c r="GT103" s="6"/>
      <c r="GU103" s="6"/>
      <c r="GV103" s="6"/>
      <c r="GW103" s="6"/>
      <c r="GX103" s="6"/>
      <c r="GY103" s="6"/>
      <c r="GZ103" s="6"/>
      <c r="HA103" s="6"/>
      <c r="HB103" s="6"/>
      <c r="HC103" s="6"/>
      <c r="HD103" s="6"/>
      <c r="HE103" s="6"/>
      <c r="HF103" s="6"/>
      <c r="HG103" s="6"/>
      <c r="HH103" s="6"/>
      <c r="HI103" s="6"/>
      <c r="HJ103" s="6"/>
      <c r="HK103" s="6"/>
      <c r="HL103" s="6"/>
      <c r="HM103" s="6"/>
      <c r="HN103" s="6"/>
      <c r="HO103" s="6"/>
      <c r="HP103" s="6"/>
      <c r="HQ103" s="6"/>
      <c r="HR103" s="6"/>
      <c r="HS103" s="6"/>
      <c r="HT103" s="6"/>
      <c r="HU103" s="6"/>
      <c r="HV103" s="6"/>
      <c r="HW103" s="6"/>
      <c r="HX103" s="6"/>
      <c r="HY103" s="6"/>
      <c r="HZ103" s="6"/>
      <c r="IA103" s="6"/>
      <c r="IB103" s="6"/>
      <c r="IC103" s="6"/>
      <c r="ID103" s="6"/>
      <c r="IE103" s="6"/>
      <c r="IF103" s="6"/>
      <c r="IG103" s="6"/>
      <c r="IH103" s="6"/>
      <c r="II103" s="6"/>
      <c r="IJ103" s="6"/>
      <c r="IK103" s="6"/>
      <c r="IL103" s="6"/>
      <c r="IM103" s="6"/>
      <c r="IN103" s="6"/>
      <c r="IO103" s="6"/>
      <c r="IP103" s="6"/>
      <c r="IQ103" s="6"/>
      <c r="IR103" s="6"/>
      <c r="IS103" s="6"/>
      <c r="IT103" s="6"/>
      <c r="IU103" s="6"/>
    </row>
    <row r="104" spans="1:255" s="40" customFormat="1" ht="31" customHeight="1" x14ac:dyDescent="0.35">
      <c r="A104" s="39">
        <v>43742</v>
      </c>
      <c r="B104" s="19">
        <v>43754</v>
      </c>
      <c r="C104" s="12" t="s">
        <v>113</v>
      </c>
      <c r="D104" s="12" t="s">
        <v>47</v>
      </c>
      <c r="E104" s="12" t="s">
        <v>48</v>
      </c>
      <c r="F104" s="46">
        <v>153</v>
      </c>
      <c r="G104" s="47">
        <v>2.5499999999999998</v>
      </c>
      <c r="H104" s="47">
        <v>2.9</v>
      </c>
      <c r="I104" s="44"/>
      <c r="J104" s="7"/>
      <c r="K104" s="8">
        <v>0.1</v>
      </c>
      <c r="L104" s="9">
        <v>1</v>
      </c>
      <c r="M104" s="8">
        <v>0.1</v>
      </c>
      <c r="N104" s="7">
        <v>1.4E-2</v>
      </c>
      <c r="O104" s="45">
        <f t="shared" si="1"/>
        <v>0.14000000000000001</v>
      </c>
      <c r="P104" s="48">
        <v>40</v>
      </c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  <c r="BO104" s="6"/>
      <c r="BP104" s="6"/>
      <c r="BQ104" s="6"/>
      <c r="BR104" s="6"/>
      <c r="BS104" s="6"/>
      <c r="BT104" s="6"/>
      <c r="BU104" s="6"/>
      <c r="BV104" s="6"/>
      <c r="BW104" s="6"/>
      <c r="BX104" s="6"/>
      <c r="BY104" s="6"/>
      <c r="BZ104" s="6"/>
      <c r="CA104" s="6"/>
      <c r="CB104" s="6"/>
      <c r="CC104" s="6"/>
      <c r="CD104" s="6"/>
      <c r="CE104" s="6"/>
      <c r="CF104" s="6"/>
      <c r="CG104" s="6"/>
      <c r="CH104" s="6"/>
      <c r="CI104" s="6"/>
      <c r="CJ104" s="6"/>
      <c r="CK104" s="6"/>
      <c r="CL104" s="6"/>
      <c r="CM104" s="6"/>
      <c r="CN104" s="6"/>
      <c r="CO104" s="6"/>
      <c r="CP104" s="6"/>
      <c r="CQ104" s="6"/>
      <c r="CR104" s="6"/>
      <c r="CS104" s="6"/>
      <c r="CT104" s="6"/>
      <c r="CU104" s="6"/>
      <c r="CV104" s="6"/>
      <c r="CW104" s="6"/>
      <c r="CX104" s="6"/>
      <c r="CY104" s="6"/>
      <c r="CZ104" s="6"/>
      <c r="DA104" s="6"/>
      <c r="DB104" s="6"/>
      <c r="DC104" s="6"/>
      <c r="DD104" s="6"/>
      <c r="DE104" s="6"/>
      <c r="DF104" s="6"/>
      <c r="DG104" s="6"/>
      <c r="DH104" s="6"/>
      <c r="DI104" s="6"/>
      <c r="DJ104" s="6"/>
      <c r="DK104" s="6"/>
      <c r="DL104" s="6"/>
      <c r="DM104" s="6"/>
      <c r="DN104" s="6"/>
      <c r="DO104" s="6"/>
      <c r="DP104" s="6"/>
      <c r="DQ104" s="6"/>
      <c r="DR104" s="6"/>
      <c r="DS104" s="6"/>
      <c r="DT104" s="6"/>
      <c r="DU104" s="6"/>
      <c r="DV104" s="6"/>
      <c r="DW104" s="6"/>
      <c r="DX104" s="6"/>
      <c r="DY104" s="6"/>
      <c r="DZ104" s="6"/>
      <c r="EA104" s="6"/>
      <c r="EB104" s="6"/>
      <c r="EC104" s="6"/>
      <c r="ED104" s="6"/>
      <c r="EE104" s="6"/>
      <c r="EF104" s="6"/>
      <c r="EG104" s="6"/>
      <c r="EH104" s="6"/>
      <c r="EI104" s="6"/>
      <c r="EJ104" s="6"/>
      <c r="EK104" s="6"/>
      <c r="EL104" s="6"/>
      <c r="EM104" s="6"/>
      <c r="EN104" s="6"/>
      <c r="EO104" s="6"/>
      <c r="EP104" s="6"/>
      <c r="EQ104" s="6"/>
      <c r="ER104" s="6"/>
      <c r="ES104" s="6"/>
      <c r="ET104" s="6"/>
      <c r="EU104" s="6"/>
      <c r="EV104" s="6"/>
      <c r="EW104" s="6"/>
      <c r="EX104" s="6"/>
      <c r="EY104" s="6"/>
      <c r="EZ104" s="6"/>
      <c r="FA104" s="6"/>
      <c r="FB104" s="6"/>
      <c r="FC104" s="6"/>
      <c r="FD104" s="6"/>
      <c r="FE104" s="6"/>
      <c r="FF104" s="6"/>
      <c r="FG104" s="6"/>
      <c r="FH104" s="6"/>
      <c r="FI104" s="6"/>
      <c r="FJ104" s="6"/>
      <c r="FK104" s="6"/>
      <c r="FL104" s="6"/>
      <c r="FM104" s="6"/>
      <c r="FN104" s="6"/>
      <c r="FO104" s="6"/>
      <c r="FP104" s="6"/>
      <c r="FQ104" s="6"/>
      <c r="FR104" s="6"/>
      <c r="FS104" s="6"/>
      <c r="FT104" s="6"/>
      <c r="FU104" s="6"/>
      <c r="FV104" s="6"/>
      <c r="FW104" s="6"/>
      <c r="FX104" s="6"/>
      <c r="FY104" s="6"/>
      <c r="FZ104" s="6"/>
      <c r="GA104" s="6"/>
      <c r="GB104" s="6"/>
      <c r="GC104" s="6"/>
      <c r="GD104" s="6"/>
      <c r="GE104" s="6"/>
      <c r="GF104" s="6"/>
      <c r="GG104" s="6"/>
      <c r="GH104" s="6"/>
      <c r="GI104" s="6"/>
      <c r="GJ104" s="6"/>
      <c r="GK104" s="6"/>
      <c r="GL104" s="6"/>
      <c r="GM104" s="6"/>
      <c r="GN104" s="6"/>
      <c r="GO104" s="6"/>
      <c r="GP104" s="6"/>
      <c r="GQ104" s="6"/>
      <c r="GR104" s="6"/>
      <c r="GS104" s="6"/>
      <c r="GT104" s="6"/>
      <c r="GU104" s="6"/>
      <c r="GV104" s="6"/>
      <c r="GW104" s="6"/>
      <c r="GX104" s="6"/>
      <c r="GY104" s="6"/>
      <c r="GZ104" s="6"/>
      <c r="HA104" s="6"/>
      <c r="HB104" s="6"/>
      <c r="HC104" s="6"/>
      <c r="HD104" s="6"/>
      <c r="HE104" s="6"/>
      <c r="HF104" s="6"/>
      <c r="HG104" s="6"/>
      <c r="HH104" s="6"/>
      <c r="HI104" s="6"/>
      <c r="HJ104" s="6"/>
      <c r="HK104" s="6"/>
      <c r="HL104" s="6"/>
      <c r="HM104" s="6"/>
      <c r="HN104" s="6"/>
      <c r="HO104" s="6"/>
      <c r="HP104" s="6"/>
      <c r="HQ104" s="6"/>
      <c r="HR104" s="6"/>
      <c r="HS104" s="6"/>
      <c r="HT104" s="6"/>
      <c r="HU104" s="6"/>
      <c r="HV104" s="6"/>
      <c r="HW104" s="6"/>
      <c r="HX104" s="6"/>
      <c r="HY104" s="6"/>
      <c r="HZ104" s="6"/>
      <c r="IA104" s="6"/>
      <c r="IB104" s="6"/>
      <c r="IC104" s="6"/>
      <c r="ID104" s="6"/>
      <c r="IE104" s="6"/>
      <c r="IF104" s="6"/>
      <c r="IG104" s="6"/>
      <c r="IH104" s="6"/>
      <c r="II104" s="6"/>
      <c r="IJ104" s="6"/>
      <c r="IK104" s="6"/>
      <c r="IL104" s="6"/>
      <c r="IM104" s="6"/>
      <c r="IN104" s="6"/>
      <c r="IO104" s="6"/>
      <c r="IP104" s="6"/>
      <c r="IQ104" s="6"/>
      <c r="IR104" s="6"/>
      <c r="IS104" s="6"/>
      <c r="IT104" s="6"/>
      <c r="IU104" s="6"/>
    </row>
    <row r="105" spans="1:255" s="40" customFormat="1" ht="31" customHeight="1" x14ac:dyDescent="0.35">
      <c r="A105" s="39">
        <v>43739</v>
      </c>
      <c r="B105" s="19">
        <v>43756</v>
      </c>
      <c r="C105" s="12" t="s">
        <v>114</v>
      </c>
      <c r="D105" s="12" t="s">
        <v>47</v>
      </c>
      <c r="E105" s="12" t="s">
        <v>48</v>
      </c>
      <c r="F105" s="46">
        <v>142</v>
      </c>
      <c r="G105" s="47">
        <v>4.45</v>
      </c>
      <c r="H105" s="47">
        <v>5</v>
      </c>
      <c r="I105" s="44"/>
      <c r="J105" s="7"/>
      <c r="K105" s="8">
        <v>0.1</v>
      </c>
      <c r="L105" s="9">
        <v>1</v>
      </c>
      <c r="M105" s="8">
        <v>0.1</v>
      </c>
      <c r="N105" s="7">
        <v>1.21E-2</v>
      </c>
      <c r="O105" s="45">
        <f t="shared" si="1"/>
        <v>0.121</v>
      </c>
      <c r="P105" s="48">
        <v>22</v>
      </c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  <c r="BO105" s="6"/>
      <c r="BP105" s="6"/>
      <c r="BQ105" s="6"/>
      <c r="BR105" s="6"/>
      <c r="BS105" s="6"/>
      <c r="BT105" s="6"/>
      <c r="BU105" s="6"/>
      <c r="BV105" s="6"/>
      <c r="BW105" s="6"/>
      <c r="BX105" s="6"/>
      <c r="BY105" s="6"/>
      <c r="BZ105" s="6"/>
      <c r="CA105" s="6"/>
      <c r="CB105" s="6"/>
      <c r="CC105" s="6"/>
      <c r="CD105" s="6"/>
      <c r="CE105" s="6"/>
      <c r="CF105" s="6"/>
      <c r="CG105" s="6"/>
      <c r="CH105" s="6"/>
      <c r="CI105" s="6"/>
      <c r="CJ105" s="6"/>
      <c r="CK105" s="6"/>
      <c r="CL105" s="6"/>
      <c r="CM105" s="6"/>
      <c r="CN105" s="6"/>
      <c r="CO105" s="6"/>
      <c r="CP105" s="6"/>
      <c r="CQ105" s="6"/>
      <c r="CR105" s="6"/>
      <c r="CS105" s="6"/>
      <c r="CT105" s="6"/>
      <c r="CU105" s="6"/>
      <c r="CV105" s="6"/>
      <c r="CW105" s="6"/>
      <c r="CX105" s="6"/>
      <c r="CY105" s="6"/>
      <c r="CZ105" s="6"/>
      <c r="DA105" s="6"/>
      <c r="DB105" s="6"/>
      <c r="DC105" s="6"/>
      <c r="DD105" s="6"/>
      <c r="DE105" s="6"/>
      <c r="DF105" s="6"/>
      <c r="DG105" s="6"/>
      <c r="DH105" s="6"/>
      <c r="DI105" s="6"/>
      <c r="DJ105" s="6"/>
      <c r="DK105" s="6"/>
      <c r="DL105" s="6"/>
      <c r="DM105" s="6"/>
      <c r="DN105" s="6"/>
      <c r="DO105" s="6"/>
      <c r="DP105" s="6"/>
      <c r="DQ105" s="6"/>
      <c r="DR105" s="6"/>
      <c r="DS105" s="6"/>
      <c r="DT105" s="6"/>
      <c r="DU105" s="6"/>
      <c r="DV105" s="6"/>
      <c r="DW105" s="6"/>
      <c r="DX105" s="6"/>
      <c r="DY105" s="6"/>
      <c r="DZ105" s="6"/>
      <c r="EA105" s="6"/>
      <c r="EB105" s="6"/>
      <c r="EC105" s="6"/>
      <c r="ED105" s="6"/>
      <c r="EE105" s="6"/>
      <c r="EF105" s="6"/>
      <c r="EG105" s="6"/>
      <c r="EH105" s="6"/>
      <c r="EI105" s="6"/>
      <c r="EJ105" s="6"/>
      <c r="EK105" s="6"/>
      <c r="EL105" s="6"/>
      <c r="EM105" s="6"/>
      <c r="EN105" s="6"/>
      <c r="EO105" s="6"/>
      <c r="EP105" s="6"/>
      <c r="EQ105" s="6"/>
      <c r="ER105" s="6"/>
      <c r="ES105" s="6"/>
      <c r="ET105" s="6"/>
      <c r="EU105" s="6"/>
      <c r="EV105" s="6"/>
      <c r="EW105" s="6"/>
      <c r="EX105" s="6"/>
      <c r="EY105" s="6"/>
      <c r="EZ105" s="6"/>
      <c r="FA105" s="6"/>
      <c r="FB105" s="6"/>
      <c r="FC105" s="6"/>
      <c r="FD105" s="6"/>
      <c r="FE105" s="6"/>
      <c r="FF105" s="6"/>
      <c r="FG105" s="6"/>
      <c r="FH105" s="6"/>
      <c r="FI105" s="6"/>
      <c r="FJ105" s="6"/>
      <c r="FK105" s="6"/>
      <c r="FL105" s="6"/>
      <c r="FM105" s="6"/>
      <c r="FN105" s="6"/>
      <c r="FO105" s="6"/>
      <c r="FP105" s="6"/>
      <c r="FQ105" s="6"/>
      <c r="FR105" s="6"/>
      <c r="FS105" s="6"/>
      <c r="FT105" s="6"/>
      <c r="FU105" s="6"/>
      <c r="FV105" s="6"/>
      <c r="FW105" s="6"/>
      <c r="FX105" s="6"/>
      <c r="FY105" s="6"/>
      <c r="FZ105" s="6"/>
      <c r="GA105" s="6"/>
      <c r="GB105" s="6"/>
      <c r="GC105" s="6"/>
      <c r="GD105" s="6"/>
      <c r="GE105" s="6"/>
      <c r="GF105" s="6"/>
      <c r="GG105" s="6"/>
      <c r="GH105" s="6"/>
      <c r="GI105" s="6"/>
      <c r="GJ105" s="6"/>
      <c r="GK105" s="6"/>
      <c r="GL105" s="6"/>
      <c r="GM105" s="6"/>
      <c r="GN105" s="6"/>
      <c r="GO105" s="6"/>
      <c r="GP105" s="6"/>
      <c r="GQ105" s="6"/>
      <c r="GR105" s="6"/>
      <c r="GS105" s="6"/>
      <c r="GT105" s="6"/>
      <c r="GU105" s="6"/>
      <c r="GV105" s="6"/>
      <c r="GW105" s="6"/>
      <c r="GX105" s="6"/>
      <c r="GY105" s="6"/>
      <c r="GZ105" s="6"/>
      <c r="HA105" s="6"/>
      <c r="HB105" s="6"/>
      <c r="HC105" s="6"/>
      <c r="HD105" s="6"/>
      <c r="HE105" s="6"/>
      <c r="HF105" s="6"/>
      <c r="HG105" s="6"/>
      <c r="HH105" s="6"/>
      <c r="HI105" s="6"/>
      <c r="HJ105" s="6"/>
      <c r="HK105" s="6"/>
      <c r="HL105" s="6"/>
      <c r="HM105" s="6"/>
      <c r="HN105" s="6"/>
      <c r="HO105" s="6"/>
      <c r="HP105" s="6"/>
      <c r="HQ105" s="6"/>
      <c r="HR105" s="6"/>
      <c r="HS105" s="6"/>
      <c r="HT105" s="6"/>
      <c r="HU105" s="6"/>
      <c r="HV105" s="6"/>
      <c r="HW105" s="6"/>
      <c r="HX105" s="6"/>
      <c r="HY105" s="6"/>
      <c r="HZ105" s="6"/>
      <c r="IA105" s="6"/>
      <c r="IB105" s="6"/>
      <c r="IC105" s="6"/>
      <c r="ID105" s="6"/>
      <c r="IE105" s="6"/>
      <c r="IF105" s="6"/>
      <c r="IG105" s="6"/>
      <c r="IH105" s="6"/>
      <c r="II105" s="6"/>
      <c r="IJ105" s="6"/>
      <c r="IK105" s="6"/>
      <c r="IL105" s="6"/>
      <c r="IM105" s="6"/>
      <c r="IN105" s="6"/>
      <c r="IO105" s="6"/>
      <c r="IP105" s="6"/>
      <c r="IQ105" s="6"/>
      <c r="IR105" s="6"/>
      <c r="IS105" s="6"/>
      <c r="IT105" s="6"/>
      <c r="IU105" s="6"/>
    </row>
    <row r="106" spans="1:255" s="40" customFormat="1" ht="31" customHeight="1" x14ac:dyDescent="0.35">
      <c r="A106" s="39">
        <v>43740</v>
      </c>
      <c r="B106" s="19">
        <v>43756</v>
      </c>
      <c r="C106" s="12" t="s">
        <v>115</v>
      </c>
      <c r="D106" s="12" t="s">
        <v>47</v>
      </c>
      <c r="E106" s="12" t="s">
        <v>48</v>
      </c>
      <c r="F106" s="46">
        <v>9.5</v>
      </c>
      <c r="G106" s="47">
        <v>0.43</v>
      </c>
      <c r="H106" s="47">
        <v>0.5</v>
      </c>
      <c r="I106" s="44"/>
      <c r="J106" s="7"/>
      <c r="K106" s="8">
        <v>0.1</v>
      </c>
      <c r="L106" s="9">
        <v>1</v>
      </c>
      <c r="M106" s="8">
        <v>0.1</v>
      </c>
      <c r="N106" s="7">
        <v>1.54E-2</v>
      </c>
      <c r="O106" s="45">
        <f t="shared" si="1"/>
        <v>0.154</v>
      </c>
      <c r="P106" s="48">
        <v>220</v>
      </c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  <c r="BO106" s="6"/>
      <c r="BP106" s="6"/>
      <c r="BQ106" s="6"/>
      <c r="BR106" s="6"/>
      <c r="BS106" s="6"/>
      <c r="BT106" s="6"/>
      <c r="BU106" s="6"/>
      <c r="BV106" s="6"/>
      <c r="BW106" s="6"/>
      <c r="BX106" s="6"/>
      <c r="BY106" s="6"/>
      <c r="BZ106" s="6"/>
      <c r="CA106" s="6"/>
      <c r="CB106" s="6"/>
      <c r="CC106" s="6"/>
      <c r="CD106" s="6"/>
      <c r="CE106" s="6"/>
      <c r="CF106" s="6"/>
      <c r="CG106" s="6"/>
      <c r="CH106" s="6"/>
      <c r="CI106" s="6"/>
      <c r="CJ106" s="6"/>
      <c r="CK106" s="6"/>
      <c r="CL106" s="6"/>
      <c r="CM106" s="6"/>
      <c r="CN106" s="6"/>
      <c r="CO106" s="6"/>
      <c r="CP106" s="6"/>
      <c r="CQ106" s="6"/>
      <c r="CR106" s="6"/>
      <c r="CS106" s="6"/>
      <c r="CT106" s="6"/>
      <c r="CU106" s="6"/>
      <c r="CV106" s="6"/>
      <c r="CW106" s="6"/>
      <c r="CX106" s="6"/>
      <c r="CY106" s="6"/>
      <c r="CZ106" s="6"/>
      <c r="DA106" s="6"/>
      <c r="DB106" s="6"/>
      <c r="DC106" s="6"/>
      <c r="DD106" s="6"/>
      <c r="DE106" s="6"/>
      <c r="DF106" s="6"/>
      <c r="DG106" s="6"/>
      <c r="DH106" s="6"/>
      <c r="DI106" s="6"/>
      <c r="DJ106" s="6"/>
      <c r="DK106" s="6"/>
      <c r="DL106" s="6"/>
      <c r="DM106" s="6"/>
      <c r="DN106" s="6"/>
      <c r="DO106" s="6"/>
      <c r="DP106" s="6"/>
      <c r="DQ106" s="6"/>
      <c r="DR106" s="6"/>
      <c r="DS106" s="6"/>
      <c r="DT106" s="6"/>
      <c r="DU106" s="6"/>
      <c r="DV106" s="6"/>
      <c r="DW106" s="6"/>
      <c r="DX106" s="6"/>
      <c r="DY106" s="6"/>
      <c r="DZ106" s="6"/>
      <c r="EA106" s="6"/>
      <c r="EB106" s="6"/>
      <c r="EC106" s="6"/>
      <c r="ED106" s="6"/>
      <c r="EE106" s="6"/>
      <c r="EF106" s="6"/>
      <c r="EG106" s="6"/>
      <c r="EH106" s="6"/>
      <c r="EI106" s="6"/>
      <c r="EJ106" s="6"/>
      <c r="EK106" s="6"/>
      <c r="EL106" s="6"/>
      <c r="EM106" s="6"/>
      <c r="EN106" s="6"/>
      <c r="EO106" s="6"/>
      <c r="EP106" s="6"/>
      <c r="EQ106" s="6"/>
      <c r="ER106" s="6"/>
      <c r="ES106" s="6"/>
      <c r="ET106" s="6"/>
      <c r="EU106" s="6"/>
      <c r="EV106" s="6"/>
      <c r="EW106" s="6"/>
      <c r="EX106" s="6"/>
      <c r="EY106" s="6"/>
      <c r="EZ106" s="6"/>
      <c r="FA106" s="6"/>
      <c r="FB106" s="6"/>
      <c r="FC106" s="6"/>
      <c r="FD106" s="6"/>
      <c r="FE106" s="6"/>
      <c r="FF106" s="6"/>
      <c r="FG106" s="6"/>
      <c r="FH106" s="6"/>
      <c r="FI106" s="6"/>
      <c r="FJ106" s="6"/>
      <c r="FK106" s="6"/>
      <c r="FL106" s="6"/>
      <c r="FM106" s="6"/>
      <c r="FN106" s="6"/>
      <c r="FO106" s="6"/>
      <c r="FP106" s="6"/>
      <c r="FQ106" s="6"/>
      <c r="FR106" s="6"/>
      <c r="FS106" s="6"/>
      <c r="FT106" s="6"/>
      <c r="FU106" s="6"/>
      <c r="FV106" s="6"/>
      <c r="FW106" s="6"/>
      <c r="FX106" s="6"/>
      <c r="FY106" s="6"/>
      <c r="FZ106" s="6"/>
      <c r="GA106" s="6"/>
      <c r="GB106" s="6"/>
      <c r="GC106" s="6"/>
      <c r="GD106" s="6"/>
      <c r="GE106" s="6"/>
      <c r="GF106" s="6"/>
      <c r="GG106" s="6"/>
      <c r="GH106" s="6"/>
      <c r="GI106" s="6"/>
      <c r="GJ106" s="6"/>
      <c r="GK106" s="6"/>
      <c r="GL106" s="6"/>
      <c r="GM106" s="6"/>
      <c r="GN106" s="6"/>
      <c r="GO106" s="6"/>
      <c r="GP106" s="6"/>
      <c r="GQ106" s="6"/>
      <c r="GR106" s="6"/>
      <c r="GS106" s="6"/>
      <c r="GT106" s="6"/>
      <c r="GU106" s="6"/>
      <c r="GV106" s="6"/>
      <c r="GW106" s="6"/>
      <c r="GX106" s="6"/>
      <c r="GY106" s="6"/>
      <c r="GZ106" s="6"/>
      <c r="HA106" s="6"/>
      <c r="HB106" s="6"/>
      <c r="HC106" s="6"/>
      <c r="HD106" s="6"/>
      <c r="HE106" s="6"/>
      <c r="HF106" s="6"/>
      <c r="HG106" s="6"/>
      <c r="HH106" s="6"/>
      <c r="HI106" s="6"/>
      <c r="HJ106" s="6"/>
      <c r="HK106" s="6"/>
      <c r="HL106" s="6"/>
      <c r="HM106" s="6"/>
      <c r="HN106" s="6"/>
      <c r="HO106" s="6"/>
      <c r="HP106" s="6"/>
      <c r="HQ106" s="6"/>
      <c r="HR106" s="6"/>
      <c r="HS106" s="6"/>
      <c r="HT106" s="6"/>
      <c r="HU106" s="6"/>
      <c r="HV106" s="6"/>
      <c r="HW106" s="6"/>
      <c r="HX106" s="6"/>
      <c r="HY106" s="6"/>
      <c r="HZ106" s="6"/>
      <c r="IA106" s="6"/>
      <c r="IB106" s="6"/>
      <c r="IC106" s="6"/>
      <c r="ID106" s="6"/>
      <c r="IE106" s="6"/>
      <c r="IF106" s="6"/>
      <c r="IG106" s="6"/>
      <c r="IH106" s="6"/>
      <c r="II106" s="6"/>
      <c r="IJ106" s="6"/>
      <c r="IK106" s="6"/>
      <c r="IL106" s="6"/>
      <c r="IM106" s="6"/>
      <c r="IN106" s="6"/>
      <c r="IO106" s="6"/>
      <c r="IP106" s="6"/>
      <c r="IQ106" s="6"/>
      <c r="IR106" s="6"/>
      <c r="IS106" s="6"/>
      <c r="IT106" s="6"/>
      <c r="IU106" s="6"/>
    </row>
    <row r="107" spans="1:255" s="40" customFormat="1" ht="31" customHeight="1" x14ac:dyDescent="0.35">
      <c r="A107" s="39">
        <v>43752</v>
      </c>
      <c r="B107" s="19">
        <v>43760</v>
      </c>
      <c r="C107" s="12" t="s">
        <v>116</v>
      </c>
      <c r="D107" s="12" t="s">
        <v>47</v>
      </c>
      <c r="E107" s="12" t="s">
        <v>48</v>
      </c>
      <c r="F107" s="46">
        <v>305</v>
      </c>
      <c r="G107" s="47">
        <v>4.4000000000000004</v>
      </c>
      <c r="H107" s="47">
        <v>4</v>
      </c>
      <c r="I107" s="44"/>
      <c r="J107" s="7"/>
      <c r="K107" s="8">
        <v>0.1</v>
      </c>
      <c r="L107" s="9">
        <v>1</v>
      </c>
      <c r="M107" s="8">
        <v>0.1</v>
      </c>
      <c r="N107" s="7">
        <v>-9.1999999999999998E-3</v>
      </c>
      <c r="O107" s="45">
        <f t="shared" si="1"/>
        <v>-9.1999999999999998E-2</v>
      </c>
      <c r="P107" s="48">
        <v>23</v>
      </c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  <c r="BO107" s="6"/>
      <c r="BP107" s="6"/>
      <c r="BQ107" s="6"/>
      <c r="BR107" s="6"/>
      <c r="BS107" s="6"/>
      <c r="BT107" s="6"/>
      <c r="BU107" s="6"/>
      <c r="BV107" s="6"/>
      <c r="BW107" s="6"/>
      <c r="BX107" s="6"/>
      <c r="BY107" s="6"/>
      <c r="BZ107" s="6"/>
      <c r="CA107" s="6"/>
      <c r="CB107" s="6"/>
      <c r="CC107" s="6"/>
      <c r="CD107" s="6"/>
      <c r="CE107" s="6"/>
      <c r="CF107" s="6"/>
      <c r="CG107" s="6"/>
      <c r="CH107" s="6"/>
      <c r="CI107" s="6"/>
      <c r="CJ107" s="6"/>
      <c r="CK107" s="6"/>
      <c r="CL107" s="6"/>
      <c r="CM107" s="6"/>
      <c r="CN107" s="6"/>
      <c r="CO107" s="6"/>
      <c r="CP107" s="6"/>
      <c r="CQ107" s="6"/>
      <c r="CR107" s="6"/>
      <c r="CS107" s="6"/>
      <c r="CT107" s="6"/>
      <c r="CU107" s="6"/>
      <c r="CV107" s="6"/>
      <c r="CW107" s="6"/>
      <c r="CX107" s="6"/>
      <c r="CY107" s="6"/>
      <c r="CZ107" s="6"/>
      <c r="DA107" s="6"/>
      <c r="DB107" s="6"/>
      <c r="DC107" s="6"/>
      <c r="DD107" s="6"/>
      <c r="DE107" s="6"/>
      <c r="DF107" s="6"/>
      <c r="DG107" s="6"/>
      <c r="DH107" s="6"/>
      <c r="DI107" s="6"/>
      <c r="DJ107" s="6"/>
      <c r="DK107" s="6"/>
      <c r="DL107" s="6"/>
      <c r="DM107" s="6"/>
      <c r="DN107" s="6"/>
      <c r="DO107" s="6"/>
      <c r="DP107" s="6"/>
      <c r="DQ107" s="6"/>
      <c r="DR107" s="6"/>
      <c r="DS107" s="6"/>
      <c r="DT107" s="6"/>
      <c r="DU107" s="6"/>
      <c r="DV107" s="6"/>
      <c r="DW107" s="6"/>
      <c r="DX107" s="6"/>
      <c r="DY107" s="6"/>
      <c r="DZ107" s="6"/>
      <c r="EA107" s="6"/>
      <c r="EB107" s="6"/>
      <c r="EC107" s="6"/>
      <c r="ED107" s="6"/>
      <c r="EE107" s="6"/>
      <c r="EF107" s="6"/>
      <c r="EG107" s="6"/>
      <c r="EH107" s="6"/>
      <c r="EI107" s="6"/>
      <c r="EJ107" s="6"/>
      <c r="EK107" s="6"/>
      <c r="EL107" s="6"/>
      <c r="EM107" s="6"/>
      <c r="EN107" s="6"/>
      <c r="EO107" s="6"/>
      <c r="EP107" s="6"/>
      <c r="EQ107" s="6"/>
      <c r="ER107" s="6"/>
      <c r="ES107" s="6"/>
      <c r="ET107" s="6"/>
      <c r="EU107" s="6"/>
      <c r="EV107" s="6"/>
      <c r="EW107" s="6"/>
      <c r="EX107" s="6"/>
      <c r="EY107" s="6"/>
      <c r="EZ107" s="6"/>
      <c r="FA107" s="6"/>
      <c r="FB107" s="6"/>
      <c r="FC107" s="6"/>
      <c r="FD107" s="6"/>
      <c r="FE107" s="6"/>
      <c r="FF107" s="6"/>
      <c r="FG107" s="6"/>
      <c r="FH107" s="6"/>
      <c r="FI107" s="6"/>
      <c r="FJ107" s="6"/>
      <c r="FK107" s="6"/>
      <c r="FL107" s="6"/>
      <c r="FM107" s="6"/>
      <c r="FN107" s="6"/>
      <c r="FO107" s="6"/>
      <c r="FP107" s="6"/>
      <c r="FQ107" s="6"/>
      <c r="FR107" s="6"/>
      <c r="FS107" s="6"/>
      <c r="FT107" s="6"/>
      <c r="FU107" s="6"/>
      <c r="FV107" s="6"/>
      <c r="FW107" s="6"/>
      <c r="FX107" s="6"/>
      <c r="FY107" s="6"/>
      <c r="FZ107" s="6"/>
      <c r="GA107" s="6"/>
      <c r="GB107" s="6"/>
      <c r="GC107" s="6"/>
      <c r="GD107" s="6"/>
      <c r="GE107" s="6"/>
      <c r="GF107" s="6"/>
      <c r="GG107" s="6"/>
      <c r="GH107" s="6"/>
      <c r="GI107" s="6"/>
      <c r="GJ107" s="6"/>
      <c r="GK107" s="6"/>
      <c r="GL107" s="6"/>
      <c r="GM107" s="6"/>
      <c r="GN107" s="6"/>
      <c r="GO107" s="6"/>
      <c r="GP107" s="6"/>
      <c r="GQ107" s="6"/>
      <c r="GR107" s="6"/>
      <c r="GS107" s="6"/>
      <c r="GT107" s="6"/>
      <c r="GU107" s="6"/>
      <c r="GV107" s="6"/>
      <c r="GW107" s="6"/>
      <c r="GX107" s="6"/>
      <c r="GY107" s="6"/>
      <c r="GZ107" s="6"/>
      <c r="HA107" s="6"/>
      <c r="HB107" s="6"/>
      <c r="HC107" s="6"/>
      <c r="HD107" s="6"/>
      <c r="HE107" s="6"/>
      <c r="HF107" s="6"/>
      <c r="HG107" s="6"/>
      <c r="HH107" s="6"/>
      <c r="HI107" s="6"/>
      <c r="HJ107" s="6"/>
      <c r="HK107" s="6"/>
      <c r="HL107" s="6"/>
      <c r="HM107" s="6"/>
      <c r="HN107" s="6"/>
      <c r="HO107" s="6"/>
      <c r="HP107" s="6"/>
      <c r="HQ107" s="6"/>
      <c r="HR107" s="6"/>
      <c r="HS107" s="6"/>
      <c r="HT107" s="6"/>
      <c r="HU107" s="6"/>
      <c r="HV107" s="6"/>
      <c r="HW107" s="6"/>
      <c r="HX107" s="6"/>
      <c r="HY107" s="6"/>
      <c r="HZ107" s="6"/>
      <c r="IA107" s="6"/>
      <c r="IB107" s="6"/>
      <c r="IC107" s="6"/>
      <c r="ID107" s="6"/>
      <c r="IE107" s="6"/>
      <c r="IF107" s="6"/>
      <c r="IG107" s="6"/>
      <c r="IH107" s="6"/>
      <c r="II107" s="6"/>
      <c r="IJ107" s="6"/>
      <c r="IK107" s="6"/>
      <c r="IL107" s="6"/>
      <c r="IM107" s="6"/>
      <c r="IN107" s="6"/>
      <c r="IO107" s="6"/>
      <c r="IP107" s="6"/>
      <c r="IQ107" s="6"/>
      <c r="IR107" s="6"/>
      <c r="IS107" s="6"/>
      <c r="IT107" s="6"/>
      <c r="IU107" s="6"/>
    </row>
    <row r="108" spans="1:255" s="40" customFormat="1" ht="31" customHeight="1" x14ac:dyDescent="0.35">
      <c r="A108" s="39">
        <v>43752</v>
      </c>
      <c r="B108" s="19">
        <v>43760</v>
      </c>
      <c r="C108" s="12" t="s">
        <v>117</v>
      </c>
      <c r="D108" s="12" t="s">
        <v>47</v>
      </c>
      <c r="E108" s="12" t="s">
        <v>48</v>
      </c>
      <c r="F108" s="46">
        <v>125</v>
      </c>
      <c r="G108" s="47">
        <v>4.2</v>
      </c>
      <c r="H108" s="47">
        <v>4.33</v>
      </c>
      <c r="I108" s="44"/>
      <c r="J108" s="7"/>
      <c r="K108" s="8">
        <v>0.1</v>
      </c>
      <c r="L108" s="9">
        <v>1</v>
      </c>
      <c r="M108" s="8">
        <v>0.1</v>
      </c>
      <c r="N108" s="7">
        <v>3.0000000000000001E-3</v>
      </c>
      <c r="O108" s="45">
        <f t="shared" si="1"/>
        <v>0.03</v>
      </c>
      <c r="P108" s="48">
        <v>23</v>
      </c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  <c r="BO108" s="6"/>
      <c r="BP108" s="6"/>
      <c r="BQ108" s="6"/>
      <c r="BR108" s="6"/>
      <c r="BS108" s="6"/>
      <c r="BT108" s="6"/>
      <c r="BU108" s="6"/>
      <c r="BV108" s="6"/>
      <c r="BW108" s="6"/>
      <c r="BX108" s="6"/>
      <c r="BY108" s="6"/>
      <c r="BZ108" s="6"/>
      <c r="CA108" s="6"/>
      <c r="CB108" s="6"/>
      <c r="CC108" s="6"/>
      <c r="CD108" s="6"/>
      <c r="CE108" s="6"/>
      <c r="CF108" s="6"/>
      <c r="CG108" s="6"/>
      <c r="CH108" s="6"/>
      <c r="CI108" s="6"/>
      <c r="CJ108" s="6"/>
      <c r="CK108" s="6"/>
      <c r="CL108" s="6"/>
      <c r="CM108" s="6"/>
      <c r="CN108" s="6"/>
      <c r="CO108" s="6"/>
      <c r="CP108" s="6"/>
      <c r="CQ108" s="6"/>
      <c r="CR108" s="6"/>
      <c r="CS108" s="6"/>
      <c r="CT108" s="6"/>
      <c r="CU108" s="6"/>
      <c r="CV108" s="6"/>
      <c r="CW108" s="6"/>
      <c r="CX108" s="6"/>
      <c r="CY108" s="6"/>
      <c r="CZ108" s="6"/>
      <c r="DA108" s="6"/>
      <c r="DB108" s="6"/>
      <c r="DC108" s="6"/>
      <c r="DD108" s="6"/>
      <c r="DE108" s="6"/>
      <c r="DF108" s="6"/>
      <c r="DG108" s="6"/>
      <c r="DH108" s="6"/>
      <c r="DI108" s="6"/>
      <c r="DJ108" s="6"/>
      <c r="DK108" s="6"/>
      <c r="DL108" s="6"/>
      <c r="DM108" s="6"/>
      <c r="DN108" s="6"/>
      <c r="DO108" s="6"/>
      <c r="DP108" s="6"/>
      <c r="DQ108" s="6"/>
      <c r="DR108" s="6"/>
      <c r="DS108" s="6"/>
      <c r="DT108" s="6"/>
      <c r="DU108" s="6"/>
      <c r="DV108" s="6"/>
      <c r="DW108" s="6"/>
      <c r="DX108" s="6"/>
      <c r="DY108" s="6"/>
      <c r="DZ108" s="6"/>
      <c r="EA108" s="6"/>
      <c r="EB108" s="6"/>
      <c r="EC108" s="6"/>
      <c r="ED108" s="6"/>
      <c r="EE108" s="6"/>
      <c r="EF108" s="6"/>
      <c r="EG108" s="6"/>
      <c r="EH108" s="6"/>
      <c r="EI108" s="6"/>
      <c r="EJ108" s="6"/>
      <c r="EK108" s="6"/>
      <c r="EL108" s="6"/>
      <c r="EM108" s="6"/>
      <c r="EN108" s="6"/>
      <c r="EO108" s="6"/>
      <c r="EP108" s="6"/>
      <c r="EQ108" s="6"/>
      <c r="ER108" s="6"/>
      <c r="ES108" s="6"/>
      <c r="ET108" s="6"/>
      <c r="EU108" s="6"/>
      <c r="EV108" s="6"/>
      <c r="EW108" s="6"/>
      <c r="EX108" s="6"/>
      <c r="EY108" s="6"/>
      <c r="EZ108" s="6"/>
      <c r="FA108" s="6"/>
      <c r="FB108" s="6"/>
      <c r="FC108" s="6"/>
      <c r="FD108" s="6"/>
      <c r="FE108" s="6"/>
      <c r="FF108" s="6"/>
      <c r="FG108" s="6"/>
      <c r="FH108" s="6"/>
      <c r="FI108" s="6"/>
      <c r="FJ108" s="6"/>
      <c r="FK108" s="6"/>
      <c r="FL108" s="6"/>
      <c r="FM108" s="6"/>
      <c r="FN108" s="6"/>
      <c r="FO108" s="6"/>
      <c r="FP108" s="6"/>
      <c r="FQ108" s="6"/>
      <c r="FR108" s="6"/>
      <c r="FS108" s="6"/>
      <c r="FT108" s="6"/>
      <c r="FU108" s="6"/>
      <c r="FV108" s="6"/>
      <c r="FW108" s="6"/>
      <c r="FX108" s="6"/>
      <c r="FY108" s="6"/>
      <c r="FZ108" s="6"/>
      <c r="GA108" s="6"/>
      <c r="GB108" s="6"/>
      <c r="GC108" s="6"/>
      <c r="GD108" s="6"/>
      <c r="GE108" s="6"/>
      <c r="GF108" s="6"/>
      <c r="GG108" s="6"/>
      <c r="GH108" s="6"/>
      <c r="GI108" s="6"/>
      <c r="GJ108" s="6"/>
      <c r="GK108" s="6"/>
      <c r="GL108" s="6"/>
      <c r="GM108" s="6"/>
      <c r="GN108" s="6"/>
      <c r="GO108" s="6"/>
      <c r="GP108" s="6"/>
      <c r="GQ108" s="6"/>
      <c r="GR108" s="6"/>
      <c r="GS108" s="6"/>
      <c r="GT108" s="6"/>
      <c r="GU108" s="6"/>
      <c r="GV108" s="6"/>
      <c r="GW108" s="6"/>
      <c r="GX108" s="6"/>
      <c r="GY108" s="6"/>
      <c r="GZ108" s="6"/>
      <c r="HA108" s="6"/>
      <c r="HB108" s="6"/>
      <c r="HC108" s="6"/>
      <c r="HD108" s="6"/>
      <c r="HE108" s="6"/>
      <c r="HF108" s="6"/>
      <c r="HG108" s="6"/>
      <c r="HH108" s="6"/>
      <c r="HI108" s="6"/>
      <c r="HJ108" s="6"/>
      <c r="HK108" s="6"/>
      <c r="HL108" s="6"/>
      <c r="HM108" s="6"/>
      <c r="HN108" s="6"/>
      <c r="HO108" s="6"/>
      <c r="HP108" s="6"/>
      <c r="HQ108" s="6"/>
      <c r="HR108" s="6"/>
      <c r="HS108" s="6"/>
      <c r="HT108" s="6"/>
      <c r="HU108" s="6"/>
      <c r="HV108" s="6"/>
      <c r="HW108" s="6"/>
      <c r="HX108" s="6"/>
      <c r="HY108" s="6"/>
      <c r="HZ108" s="6"/>
      <c r="IA108" s="6"/>
      <c r="IB108" s="6"/>
      <c r="IC108" s="6"/>
      <c r="ID108" s="6"/>
      <c r="IE108" s="6"/>
      <c r="IF108" s="6"/>
      <c r="IG108" s="6"/>
      <c r="IH108" s="6"/>
      <c r="II108" s="6"/>
      <c r="IJ108" s="6"/>
      <c r="IK108" s="6"/>
      <c r="IL108" s="6"/>
      <c r="IM108" s="6"/>
      <c r="IN108" s="6"/>
      <c r="IO108" s="6"/>
      <c r="IP108" s="6"/>
      <c r="IQ108" s="6"/>
      <c r="IR108" s="6"/>
      <c r="IS108" s="6"/>
      <c r="IT108" s="6"/>
      <c r="IU108" s="6"/>
    </row>
    <row r="109" spans="1:255" s="40" customFormat="1" ht="31" customHeight="1" x14ac:dyDescent="0.35">
      <c r="A109" s="39">
        <v>43768</v>
      </c>
      <c r="B109" s="19">
        <v>43781</v>
      </c>
      <c r="C109" s="12" t="s">
        <v>118</v>
      </c>
      <c r="D109" s="12" t="s">
        <v>47</v>
      </c>
      <c r="E109" s="12" t="s">
        <v>48</v>
      </c>
      <c r="F109" s="46">
        <v>360</v>
      </c>
      <c r="G109" s="47">
        <v>8.6</v>
      </c>
      <c r="H109" s="47">
        <v>6.8</v>
      </c>
      <c r="I109" s="44"/>
      <c r="J109" s="7"/>
      <c r="K109" s="8">
        <v>0.1</v>
      </c>
      <c r="L109" s="9">
        <v>1</v>
      </c>
      <c r="M109" s="8">
        <v>0.1</v>
      </c>
      <c r="N109" s="7">
        <v>-2.1600000000000001E-2</v>
      </c>
      <c r="O109" s="45">
        <f t="shared" si="1"/>
        <v>-0.21600000000000003</v>
      </c>
      <c r="P109" s="48">
        <v>12</v>
      </c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  <c r="BO109" s="6"/>
      <c r="BP109" s="6"/>
      <c r="BQ109" s="6"/>
      <c r="BR109" s="6"/>
      <c r="BS109" s="6"/>
      <c r="BT109" s="6"/>
      <c r="BU109" s="6"/>
      <c r="BV109" s="6"/>
      <c r="BW109" s="6"/>
      <c r="BX109" s="6"/>
      <c r="BY109" s="6"/>
      <c r="BZ109" s="6"/>
      <c r="CA109" s="6"/>
      <c r="CB109" s="6"/>
      <c r="CC109" s="6"/>
      <c r="CD109" s="6"/>
      <c r="CE109" s="6"/>
      <c r="CF109" s="6"/>
      <c r="CG109" s="6"/>
      <c r="CH109" s="6"/>
      <c r="CI109" s="6"/>
      <c r="CJ109" s="6"/>
      <c r="CK109" s="6"/>
      <c r="CL109" s="6"/>
      <c r="CM109" s="6"/>
      <c r="CN109" s="6"/>
      <c r="CO109" s="6"/>
      <c r="CP109" s="6"/>
      <c r="CQ109" s="6"/>
      <c r="CR109" s="6"/>
      <c r="CS109" s="6"/>
      <c r="CT109" s="6"/>
      <c r="CU109" s="6"/>
      <c r="CV109" s="6"/>
      <c r="CW109" s="6"/>
      <c r="CX109" s="6"/>
      <c r="CY109" s="6"/>
      <c r="CZ109" s="6"/>
      <c r="DA109" s="6"/>
      <c r="DB109" s="6"/>
      <c r="DC109" s="6"/>
      <c r="DD109" s="6"/>
      <c r="DE109" s="6"/>
      <c r="DF109" s="6"/>
      <c r="DG109" s="6"/>
      <c r="DH109" s="6"/>
      <c r="DI109" s="6"/>
      <c r="DJ109" s="6"/>
      <c r="DK109" s="6"/>
      <c r="DL109" s="6"/>
      <c r="DM109" s="6"/>
      <c r="DN109" s="6"/>
      <c r="DO109" s="6"/>
      <c r="DP109" s="6"/>
      <c r="DQ109" s="6"/>
      <c r="DR109" s="6"/>
      <c r="DS109" s="6"/>
      <c r="DT109" s="6"/>
      <c r="DU109" s="6"/>
      <c r="DV109" s="6"/>
      <c r="DW109" s="6"/>
      <c r="DX109" s="6"/>
      <c r="DY109" s="6"/>
      <c r="DZ109" s="6"/>
      <c r="EA109" s="6"/>
      <c r="EB109" s="6"/>
      <c r="EC109" s="6"/>
      <c r="ED109" s="6"/>
      <c r="EE109" s="6"/>
      <c r="EF109" s="6"/>
      <c r="EG109" s="6"/>
      <c r="EH109" s="6"/>
      <c r="EI109" s="6"/>
      <c r="EJ109" s="6"/>
      <c r="EK109" s="6"/>
      <c r="EL109" s="6"/>
      <c r="EM109" s="6"/>
      <c r="EN109" s="6"/>
      <c r="EO109" s="6"/>
      <c r="EP109" s="6"/>
      <c r="EQ109" s="6"/>
      <c r="ER109" s="6"/>
      <c r="ES109" s="6"/>
      <c r="ET109" s="6"/>
      <c r="EU109" s="6"/>
      <c r="EV109" s="6"/>
      <c r="EW109" s="6"/>
      <c r="EX109" s="6"/>
      <c r="EY109" s="6"/>
      <c r="EZ109" s="6"/>
      <c r="FA109" s="6"/>
      <c r="FB109" s="6"/>
      <c r="FC109" s="6"/>
      <c r="FD109" s="6"/>
      <c r="FE109" s="6"/>
      <c r="FF109" s="6"/>
      <c r="FG109" s="6"/>
      <c r="FH109" s="6"/>
      <c r="FI109" s="6"/>
      <c r="FJ109" s="6"/>
      <c r="FK109" s="6"/>
      <c r="FL109" s="6"/>
      <c r="FM109" s="6"/>
      <c r="FN109" s="6"/>
      <c r="FO109" s="6"/>
      <c r="FP109" s="6"/>
      <c r="FQ109" s="6"/>
      <c r="FR109" s="6"/>
      <c r="FS109" s="6"/>
      <c r="FT109" s="6"/>
      <c r="FU109" s="6"/>
      <c r="FV109" s="6"/>
      <c r="FW109" s="6"/>
      <c r="FX109" s="6"/>
      <c r="FY109" s="6"/>
      <c r="FZ109" s="6"/>
      <c r="GA109" s="6"/>
      <c r="GB109" s="6"/>
      <c r="GC109" s="6"/>
      <c r="GD109" s="6"/>
      <c r="GE109" s="6"/>
      <c r="GF109" s="6"/>
      <c r="GG109" s="6"/>
      <c r="GH109" s="6"/>
      <c r="GI109" s="6"/>
      <c r="GJ109" s="6"/>
      <c r="GK109" s="6"/>
      <c r="GL109" s="6"/>
      <c r="GM109" s="6"/>
      <c r="GN109" s="6"/>
      <c r="GO109" s="6"/>
      <c r="GP109" s="6"/>
      <c r="GQ109" s="6"/>
      <c r="GR109" s="6"/>
      <c r="GS109" s="6"/>
      <c r="GT109" s="6"/>
      <c r="GU109" s="6"/>
      <c r="GV109" s="6"/>
      <c r="GW109" s="6"/>
      <c r="GX109" s="6"/>
      <c r="GY109" s="6"/>
      <c r="GZ109" s="6"/>
      <c r="HA109" s="6"/>
      <c r="HB109" s="6"/>
      <c r="HC109" s="6"/>
      <c r="HD109" s="6"/>
      <c r="HE109" s="6"/>
      <c r="HF109" s="6"/>
      <c r="HG109" s="6"/>
      <c r="HH109" s="6"/>
      <c r="HI109" s="6"/>
      <c r="HJ109" s="6"/>
      <c r="HK109" s="6"/>
      <c r="HL109" s="6"/>
      <c r="HM109" s="6"/>
      <c r="HN109" s="6"/>
      <c r="HO109" s="6"/>
      <c r="HP109" s="6"/>
      <c r="HQ109" s="6"/>
      <c r="HR109" s="6"/>
      <c r="HS109" s="6"/>
      <c r="HT109" s="6"/>
      <c r="HU109" s="6"/>
      <c r="HV109" s="6"/>
      <c r="HW109" s="6"/>
      <c r="HX109" s="6"/>
      <c r="HY109" s="6"/>
      <c r="HZ109" s="6"/>
      <c r="IA109" s="6"/>
      <c r="IB109" s="6"/>
      <c r="IC109" s="6"/>
      <c r="ID109" s="6"/>
      <c r="IE109" s="6"/>
      <c r="IF109" s="6"/>
      <c r="IG109" s="6"/>
      <c r="IH109" s="6"/>
      <c r="II109" s="6"/>
      <c r="IJ109" s="6"/>
      <c r="IK109" s="6"/>
      <c r="IL109" s="6"/>
      <c r="IM109" s="6"/>
      <c r="IN109" s="6"/>
      <c r="IO109" s="6"/>
      <c r="IP109" s="6"/>
      <c r="IQ109" s="6"/>
      <c r="IR109" s="6"/>
      <c r="IS109" s="6"/>
      <c r="IT109" s="6"/>
      <c r="IU109" s="6"/>
    </row>
    <row r="110" spans="1:255" s="40" customFormat="1" ht="31" customHeight="1" x14ac:dyDescent="0.35">
      <c r="A110" s="39">
        <v>43760</v>
      </c>
      <c r="B110" s="19">
        <v>43784</v>
      </c>
      <c r="C110" s="12" t="s">
        <v>119</v>
      </c>
      <c r="D110" s="12" t="s">
        <v>47</v>
      </c>
      <c r="E110" s="12" t="s">
        <v>48</v>
      </c>
      <c r="F110" s="46">
        <v>310</v>
      </c>
      <c r="G110" s="47">
        <v>8.75</v>
      </c>
      <c r="H110" s="47">
        <v>10</v>
      </c>
      <c r="I110" s="44"/>
      <c r="J110" s="7"/>
      <c r="K110" s="8">
        <v>0.1</v>
      </c>
      <c r="L110" s="9">
        <v>1</v>
      </c>
      <c r="M110" s="8">
        <v>0.1</v>
      </c>
      <c r="N110" s="7">
        <v>1.38E-2</v>
      </c>
      <c r="O110" s="45">
        <f t="shared" si="1"/>
        <v>0.13800000000000001</v>
      </c>
      <c r="P110" s="48">
        <v>11</v>
      </c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  <c r="BO110" s="6"/>
      <c r="BP110" s="6"/>
      <c r="BQ110" s="6"/>
      <c r="BR110" s="6"/>
      <c r="BS110" s="6"/>
      <c r="BT110" s="6"/>
      <c r="BU110" s="6"/>
      <c r="BV110" s="6"/>
      <c r="BW110" s="6"/>
      <c r="BX110" s="6"/>
      <c r="BY110" s="6"/>
      <c r="BZ110" s="6"/>
      <c r="CA110" s="6"/>
      <c r="CB110" s="6"/>
      <c r="CC110" s="6"/>
      <c r="CD110" s="6"/>
      <c r="CE110" s="6"/>
      <c r="CF110" s="6"/>
      <c r="CG110" s="6"/>
      <c r="CH110" s="6"/>
      <c r="CI110" s="6"/>
      <c r="CJ110" s="6"/>
      <c r="CK110" s="6"/>
      <c r="CL110" s="6"/>
      <c r="CM110" s="6"/>
      <c r="CN110" s="6"/>
      <c r="CO110" s="6"/>
      <c r="CP110" s="6"/>
      <c r="CQ110" s="6"/>
      <c r="CR110" s="6"/>
      <c r="CS110" s="6"/>
      <c r="CT110" s="6"/>
      <c r="CU110" s="6"/>
      <c r="CV110" s="6"/>
      <c r="CW110" s="6"/>
      <c r="CX110" s="6"/>
      <c r="CY110" s="6"/>
      <c r="CZ110" s="6"/>
      <c r="DA110" s="6"/>
      <c r="DB110" s="6"/>
      <c r="DC110" s="6"/>
      <c r="DD110" s="6"/>
      <c r="DE110" s="6"/>
      <c r="DF110" s="6"/>
      <c r="DG110" s="6"/>
      <c r="DH110" s="6"/>
      <c r="DI110" s="6"/>
      <c r="DJ110" s="6"/>
      <c r="DK110" s="6"/>
      <c r="DL110" s="6"/>
      <c r="DM110" s="6"/>
      <c r="DN110" s="6"/>
      <c r="DO110" s="6"/>
      <c r="DP110" s="6"/>
      <c r="DQ110" s="6"/>
      <c r="DR110" s="6"/>
      <c r="DS110" s="6"/>
      <c r="DT110" s="6"/>
      <c r="DU110" s="6"/>
      <c r="DV110" s="6"/>
      <c r="DW110" s="6"/>
      <c r="DX110" s="6"/>
      <c r="DY110" s="6"/>
      <c r="DZ110" s="6"/>
      <c r="EA110" s="6"/>
      <c r="EB110" s="6"/>
      <c r="EC110" s="6"/>
      <c r="ED110" s="6"/>
      <c r="EE110" s="6"/>
      <c r="EF110" s="6"/>
      <c r="EG110" s="6"/>
      <c r="EH110" s="6"/>
      <c r="EI110" s="6"/>
      <c r="EJ110" s="6"/>
      <c r="EK110" s="6"/>
      <c r="EL110" s="6"/>
      <c r="EM110" s="6"/>
      <c r="EN110" s="6"/>
      <c r="EO110" s="6"/>
      <c r="EP110" s="6"/>
      <c r="EQ110" s="6"/>
      <c r="ER110" s="6"/>
      <c r="ES110" s="6"/>
      <c r="ET110" s="6"/>
      <c r="EU110" s="6"/>
      <c r="EV110" s="6"/>
      <c r="EW110" s="6"/>
      <c r="EX110" s="6"/>
      <c r="EY110" s="6"/>
      <c r="EZ110" s="6"/>
      <c r="FA110" s="6"/>
      <c r="FB110" s="6"/>
      <c r="FC110" s="6"/>
      <c r="FD110" s="6"/>
      <c r="FE110" s="6"/>
      <c r="FF110" s="6"/>
      <c r="FG110" s="6"/>
      <c r="FH110" s="6"/>
      <c r="FI110" s="6"/>
      <c r="FJ110" s="6"/>
      <c r="FK110" s="6"/>
      <c r="FL110" s="6"/>
      <c r="FM110" s="6"/>
      <c r="FN110" s="6"/>
      <c r="FO110" s="6"/>
      <c r="FP110" s="6"/>
      <c r="FQ110" s="6"/>
      <c r="FR110" s="6"/>
      <c r="FS110" s="6"/>
      <c r="FT110" s="6"/>
      <c r="FU110" s="6"/>
      <c r="FV110" s="6"/>
      <c r="FW110" s="6"/>
      <c r="FX110" s="6"/>
      <c r="FY110" s="6"/>
      <c r="FZ110" s="6"/>
      <c r="GA110" s="6"/>
      <c r="GB110" s="6"/>
      <c r="GC110" s="6"/>
      <c r="GD110" s="6"/>
      <c r="GE110" s="6"/>
      <c r="GF110" s="6"/>
      <c r="GG110" s="6"/>
      <c r="GH110" s="6"/>
      <c r="GI110" s="6"/>
      <c r="GJ110" s="6"/>
      <c r="GK110" s="6"/>
      <c r="GL110" s="6"/>
      <c r="GM110" s="6"/>
      <c r="GN110" s="6"/>
      <c r="GO110" s="6"/>
      <c r="GP110" s="6"/>
      <c r="GQ110" s="6"/>
      <c r="GR110" s="6"/>
      <c r="GS110" s="6"/>
      <c r="GT110" s="6"/>
      <c r="GU110" s="6"/>
      <c r="GV110" s="6"/>
      <c r="GW110" s="6"/>
      <c r="GX110" s="6"/>
      <c r="GY110" s="6"/>
      <c r="GZ110" s="6"/>
      <c r="HA110" s="6"/>
      <c r="HB110" s="6"/>
      <c r="HC110" s="6"/>
      <c r="HD110" s="6"/>
      <c r="HE110" s="6"/>
      <c r="HF110" s="6"/>
      <c r="HG110" s="6"/>
      <c r="HH110" s="6"/>
      <c r="HI110" s="6"/>
      <c r="HJ110" s="6"/>
      <c r="HK110" s="6"/>
      <c r="HL110" s="6"/>
      <c r="HM110" s="6"/>
      <c r="HN110" s="6"/>
      <c r="HO110" s="6"/>
      <c r="HP110" s="6"/>
      <c r="HQ110" s="6"/>
      <c r="HR110" s="6"/>
      <c r="HS110" s="6"/>
      <c r="HT110" s="6"/>
      <c r="HU110" s="6"/>
      <c r="HV110" s="6"/>
      <c r="HW110" s="6"/>
      <c r="HX110" s="6"/>
      <c r="HY110" s="6"/>
      <c r="HZ110" s="6"/>
      <c r="IA110" s="6"/>
      <c r="IB110" s="6"/>
      <c r="IC110" s="6"/>
      <c r="ID110" s="6"/>
      <c r="IE110" s="6"/>
      <c r="IF110" s="6"/>
      <c r="IG110" s="6"/>
      <c r="IH110" s="6"/>
      <c r="II110" s="6"/>
      <c r="IJ110" s="6"/>
      <c r="IK110" s="6"/>
      <c r="IL110" s="6"/>
      <c r="IM110" s="6"/>
      <c r="IN110" s="6"/>
      <c r="IO110" s="6"/>
      <c r="IP110" s="6"/>
      <c r="IQ110" s="6"/>
      <c r="IR110" s="6"/>
      <c r="IS110" s="6"/>
      <c r="IT110" s="6"/>
      <c r="IU110" s="6"/>
    </row>
    <row r="111" spans="1:255" s="40" customFormat="1" ht="31" customHeight="1" x14ac:dyDescent="0.35">
      <c r="A111" s="39">
        <v>43781</v>
      </c>
      <c r="B111" s="19">
        <v>43788</v>
      </c>
      <c r="C111" s="12" t="s">
        <v>120</v>
      </c>
      <c r="D111" s="12" t="s">
        <v>54</v>
      </c>
      <c r="E111" s="12" t="s">
        <v>48</v>
      </c>
      <c r="F111" s="46">
        <v>131</v>
      </c>
      <c r="G111" s="47">
        <v>2.6</v>
      </c>
      <c r="H111" s="47">
        <v>2.92</v>
      </c>
      <c r="I111" s="44"/>
      <c r="J111" s="7"/>
      <c r="K111" s="8">
        <v>0.1</v>
      </c>
      <c r="L111" s="9">
        <v>1</v>
      </c>
      <c r="M111" s="8">
        <v>0.1</v>
      </c>
      <c r="N111" s="7">
        <v>1.2200000000000001E-2</v>
      </c>
      <c r="O111" s="45">
        <f t="shared" si="1"/>
        <v>0.12200000000000001</v>
      </c>
      <c r="P111" s="48">
        <v>38</v>
      </c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  <c r="BO111" s="6"/>
      <c r="BP111" s="6"/>
      <c r="BQ111" s="6"/>
      <c r="BR111" s="6"/>
      <c r="BS111" s="6"/>
      <c r="BT111" s="6"/>
      <c r="BU111" s="6"/>
      <c r="BV111" s="6"/>
      <c r="BW111" s="6"/>
      <c r="BX111" s="6"/>
      <c r="BY111" s="6"/>
      <c r="BZ111" s="6"/>
      <c r="CA111" s="6"/>
      <c r="CB111" s="6"/>
      <c r="CC111" s="6"/>
      <c r="CD111" s="6"/>
      <c r="CE111" s="6"/>
      <c r="CF111" s="6"/>
      <c r="CG111" s="6"/>
      <c r="CH111" s="6"/>
      <c r="CI111" s="6"/>
      <c r="CJ111" s="6"/>
      <c r="CK111" s="6"/>
      <c r="CL111" s="6"/>
      <c r="CM111" s="6"/>
      <c r="CN111" s="6"/>
      <c r="CO111" s="6"/>
      <c r="CP111" s="6"/>
      <c r="CQ111" s="6"/>
      <c r="CR111" s="6"/>
      <c r="CS111" s="6"/>
      <c r="CT111" s="6"/>
      <c r="CU111" s="6"/>
      <c r="CV111" s="6"/>
      <c r="CW111" s="6"/>
      <c r="CX111" s="6"/>
      <c r="CY111" s="6"/>
      <c r="CZ111" s="6"/>
      <c r="DA111" s="6"/>
      <c r="DB111" s="6"/>
      <c r="DC111" s="6"/>
      <c r="DD111" s="6"/>
      <c r="DE111" s="6"/>
      <c r="DF111" s="6"/>
      <c r="DG111" s="6"/>
      <c r="DH111" s="6"/>
      <c r="DI111" s="6"/>
      <c r="DJ111" s="6"/>
      <c r="DK111" s="6"/>
      <c r="DL111" s="6"/>
      <c r="DM111" s="6"/>
      <c r="DN111" s="6"/>
      <c r="DO111" s="6"/>
      <c r="DP111" s="6"/>
      <c r="DQ111" s="6"/>
      <c r="DR111" s="6"/>
      <c r="DS111" s="6"/>
      <c r="DT111" s="6"/>
      <c r="DU111" s="6"/>
      <c r="DV111" s="6"/>
      <c r="DW111" s="6"/>
      <c r="DX111" s="6"/>
      <c r="DY111" s="6"/>
      <c r="DZ111" s="6"/>
      <c r="EA111" s="6"/>
      <c r="EB111" s="6"/>
      <c r="EC111" s="6"/>
      <c r="ED111" s="6"/>
      <c r="EE111" s="6"/>
      <c r="EF111" s="6"/>
      <c r="EG111" s="6"/>
      <c r="EH111" s="6"/>
      <c r="EI111" s="6"/>
      <c r="EJ111" s="6"/>
      <c r="EK111" s="6"/>
      <c r="EL111" s="6"/>
      <c r="EM111" s="6"/>
      <c r="EN111" s="6"/>
      <c r="EO111" s="6"/>
      <c r="EP111" s="6"/>
      <c r="EQ111" s="6"/>
      <c r="ER111" s="6"/>
      <c r="ES111" s="6"/>
      <c r="ET111" s="6"/>
      <c r="EU111" s="6"/>
      <c r="EV111" s="6"/>
      <c r="EW111" s="6"/>
      <c r="EX111" s="6"/>
      <c r="EY111" s="6"/>
      <c r="EZ111" s="6"/>
      <c r="FA111" s="6"/>
      <c r="FB111" s="6"/>
      <c r="FC111" s="6"/>
      <c r="FD111" s="6"/>
      <c r="FE111" s="6"/>
      <c r="FF111" s="6"/>
      <c r="FG111" s="6"/>
      <c r="FH111" s="6"/>
      <c r="FI111" s="6"/>
      <c r="FJ111" s="6"/>
      <c r="FK111" s="6"/>
      <c r="FL111" s="6"/>
      <c r="FM111" s="6"/>
      <c r="FN111" s="6"/>
      <c r="FO111" s="6"/>
      <c r="FP111" s="6"/>
      <c r="FQ111" s="6"/>
      <c r="FR111" s="6"/>
      <c r="FS111" s="6"/>
      <c r="FT111" s="6"/>
      <c r="FU111" s="6"/>
      <c r="FV111" s="6"/>
      <c r="FW111" s="6"/>
      <c r="FX111" s="6"/>
      <c r="FY111" s="6"/>
      <c r="FZ111" s="6"/>
      <c r="GA111" s="6"/>
      <c r="GB111" s="6"/>
      <c r="GC111" s="6"/>
      <c r="GD111" s="6"/>
      <c r="GE111" s="6"/>
      <c r="GF111" s="6"/>
      <c r="GG111" s="6"/>
      <c r="GH111" s="6"/>
      <c r="GI111" s="6"/>
      <c r="GJ111" s="6"/>
      <c r="GK111" s="6"/>
      <c r="GL111" s="6"/>
      <c r="GM111" s="6"/>
      <c r="GN111" s="6"/>
      <c r="GO111" s="6"/>
      <c r="GP111" s="6"/>
      <c r="GQ111" s="6"/>
      <c r="GR111" s="6"/>
      <c r="GS111" s="6"/>
      <c r="GT111" s="6"/>
      <c r="GU111" s="6"/>
      <c r="GV111" s="6"/>
      <c r="GW111" s="6"/>
      <c r="GX111" s="6"/>
      <c r="GY111" s="6"/>
      <c r="GZ111" s="6"/>
      <c r="HA111" s="6"/>
      <c r="HB111" s="6"/>
      <c r="HC111" s="6"/>
      <c r="HD111" s="6"/>
      <c r="HE111" s="6"/>
      <c r="HF111" s="6"/>
      <c r="HG111" s="6"/>
      <c r="HH111" s="6"/>
      <c r="HI111" s="6"/>
      <c r="HJ111" s="6"/>
      <c r="HK111" s="6"/>
      <c r="HL111" s="6"/>
      <c r="HM111" s="6"/>
      <c r="HN111" s="6"/>
      <c r="HO111" s="6"/>
      <c r="HP111" s="6"/>
      <c r="HQ111" s="6"/>
      <c r="HR111" s="6"/>
      <c r="HS111" s="6"/>
      <c r="HT111" s="6"/>
      <c r="HU111" s="6"/>
      <c r="HV111" s="6"/>
      <c r="HW111" s="6"/>
      <c r="HX111" s="6"/>
      <c r="HY111" s="6"/>
      <c r="HZ111" s="6"/>
      <c r="IA111" s="6"/>
      <c r="IB111" s="6"/>
      <c r="IC111" s="6"/>
      <c r="ID111" s="6"/>
      <c r="IE111" s="6"/>
      <c r="IF111" s="6"/>
      <c r="IG111" s="6"/>
      <c r="IH111" s="6"/>
      <c r="II111" s="6"/>
      <c r="IJ111" s="6"/>
      <c r="IK111" s="6"/>
      <c r="IL111" s="6"/>
      <c r="IM111" s="6"/>
      <c r="IN111" s="6"/>
      <c r="IO111" s="6"/>
      <c r="IP111" s="6"/>
      <c r="IQ111" s="6"/>
      <c r="IR111" s="6"/>
      <c r="IS111" s="6"/>
      <c r="IT111" s="6"/>
      <c r="IU111" s="6"/>
    </row>
    <row r="112" spans="1:255" s="40" customFormat="1" ht="29" customHeight="1" x14ac:dyDescent="0.35">
      <c r="A112" s="39">
        <v>43802</v>
      </c>
      <c r="B112" s="19">
        <v>43810</v>
      </c>
      <c r="C112" s="12" t="s">
        <v>121</v>
      </c>
      <c r="D112" s="12" t="s">
        <v>47</v>
      </c>
      <c r="E112" s="12" t="s">
        <v>48</v>
      </c>
      <c r="F112" s="46">
        <v>330</v>
      </c>
      <c r="G112" s="47">
        <v>17</v>
      </c>
      <c r="H112" s="47">
        <v>18.8</v>
      </c>
      <c r="I112" s="44"/>
      <c r="J112" s="7"/>
      <c r="K112" s="8">
        <v>0.1</v>
      </c>
      <c r="L112" s="9">
        <v>1</v>
      </c>
      <c r="M112" s="8">
        <v>0.1</v>
      </c>
      <c r="N112" s="7">
        <v>1.0800000000000001E-2</v>
      </c>
      <c r="O112" s="45">
        <f t="shared" si="1"/>
        <v>0.10800000000000001</v>
      </c>
      <c r="P112" s="48">
        <v>6</v>
      </c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  <c r="BO112" s="6"/>
      <c r="BP112" s="6"/>
      <c r="BQ112" s="6"/>
      <c r="BR112" s="6"/>
      <c r="BS112" s="6"/>
      <c r="BT112" s="6"/>
      <c r="BU112" s="6"/>
      <c r="BV112" s="6"/>
      <c r="BW112" s="6"/>
      <c r="BX112" s="6"/>
      <c r="BY112" s="6"/>
      <c r="BZ112" s="6"/>
      <c r="CA112" s="6"/>
      <c r="CB112" s="6"/>
      <c r="CC112" s="6"/>
      <c r="CD112" s="6"/>
      <c r="CE112" s="6"/>
      <c r="CF112" s="6"/>
      <c r="CG112" s="6"/>
      <c r="CH112" s="6"/>
      <c r="CI112" s="6"/>
      <c r="CJ112" s="6"/>
      <c r="CK112" s="6"/>
      <c r="CL112" s="6"/>
      <c r="CM112" s="6"/>
      <c r="CN112" s="6"/>
      <c r="CO112" s="6"/>
      <c r="CP112" s="6"/>
      <c r="CQ112" s="6"/>
      <c r="CR112" s="6"/>
      <c r="CS112" s="6"/>
      <c r="CT112" s="6"/>
      <c r="CU112" s="6"/>
      <c r="CV112" s="6"/>
      <c r="CW112" s="6"/>
      <c r="CX112" s="6"/>
      <c r="CY112" s="6"/>
      <c r="CZ112" s="6"/>
      <c r="DA112" s="6"/>
      <c r="DB112" s="6"/>
      <c r="DC112" s="6"/>
      <c r="DD112" s="6"/>
      <c r="DE112" s="6"/>
      <c r="DF112" s="6"/>
      <c r="DG112" s="6"/>
      <c r="DH112" s="6"/>
      <c r="DI112" s="6"/>
      <c r="DJ112" s="6"/>
      <c r="DK112" s="6"/>
      <c r="DL112" s="6"/>
      <c r="DM112" s="6"/>
      <c r="DN112" s="6"/>
      <c r="DO112" s="6"/>
      <c r="DP112" s="6"/>
      <c r="DQ112" s="6"/>
      <c r="DR112" s="6"/>
      <c r="DS112" s="6"/>
      <c r="DT112" s="6"/>
      <c r="DU112" s="6"/>
      <c r="DV112" s="6"/>
      <c r="DW112" s="6"/>
      <c r="DX112" s="6"/>
      <c r="DY112" s="6"/>
      <c r="DZ112" s="6"/>
      <c r="EA112" s="6"/>
      <c r="EB112" s="6"/>
      <c r="EC112" s="6"/>
      <c r="ED112" s="6"/>
      <c r="EE112" s="6"/>
      <c r="EF112" s="6"/>
      <c r="EG112" s="6"/>
      <c r="EH112" s="6"/>
      <c r="EI112" s="6"/>
      <c r="EJ112" s="6"/>
      <c r="EK112" s="6"/>
      <c r="EL112" s="6"/>
      <c r="EM112" s="6"/>
      <c r="EN112" s="6"/>
      <c r="EO112" s="6"/>
      <c r="EP112" s="6"/>
      <c r="EQ112" s="6"/>
      <c r="ER112" s="6"/>
      <c r="ES112" s="6"/>
      <c r="ET112" s="6"/>
      <c r="EU112" s="6"/>
      <c r="EV112" s="6"/>
      <c r="EW112" s="6"/>
      <c r="EX112" s="6"/>
      <c r="EY112" s="6"/>
      <c r="EZ112" s="6"/>
      <c r="FA112" s="6"/>
      <c r="FB112" s="6"/>
      <c r="FC112" s="6"/>
      <c r="FD112" s="6"/>
      <c r="FE112" s="6"/>
      <c r="FF112" s="6"/>
      <c r="FG112" s="6"/>
      <c r="FH112" s="6"/>
      <c r="FI112" s="6"/>
      <c r="FJ112" s="6"/>
      <c r="FK112" s="6"/>
      <c r="FL112" s="6"/>
      <c r="FM112" s="6"/>
      <c r="FN112" s="6"/>
      <c r="FO112" s="6"/>
      <c r="FP112" s="6"/>
      <c r="FQ112" s="6"/>
      <c r="FR112" s="6"/>
      <c r="FS112" s="6"/>
      <c r="FT112" s="6"/>
      <c r="FU112" s="6"/>
      <c r="FV112" s="6"/>
      <c r="FW112" s="6"/>
      <c r="FX112" s="6"/>
      <c r="FY112" s="6"/>
      <c r="FZ112" s="6"/>
      <c r="GA112" s="6"/>
      <c r="GB112" s="6"/>
      <c r="GC112" s="6"/>
      <c r="GD112" s="6"/>
      <c r="GE112" s="6"/>
      <c r="GF112" s="6"/>
      <c r="GG112" s="6"/>
      <c r="GH112" s="6"/>
      <c r="GI112" s="6"/>
      <c r="GJ112" s="6"/>
      <c r="GK112" s="6"/>
      <c r="GL112" s="6"/>
      <c r="GM112" s="6"/>
      <c r="GN112" s="6"/>
      <c r="GO112" s="6"/>
      <c r="GP112" s="6"/>
      <c r="GQ112" s="6"/>
      <c r="GR112" s="6"/>
      <c r="GS112" s="6"/>
      <c r="GT112" s="6"/>
      <c r="GU112" s="6"/>
      <c r="GV112" s="6"/>
      <c r="GW112" s="6"/>
      <c r="GX112" s="6"/>
      <c r="GY112" s="6"/>
      <c r="GZ112" s="6"/>
      <c r="HA112" s="6"/>
      <c r="HB112" s="6"/>
      <c r="HC112" s="6"/>
      <c r="HD112" s="6"/>
      <c r="HE112" s="6"/>
      <c r="HF112" s="6"/>
      <c r="HG112" s="6"/>
      <c r="HH112" s="6"/>
      <c r="HI112" s="6"/>
      <c r="HJ112" s="6"/>
      <c r="HK112" s="6"/>
      <c r="HL112" s="6"/>
      <c r="HM112" s="6"/>
      <c r="HN112" s="6"/>
      <c r="HO112" s="6"/>
      <c r="HP112" s="6"/>
      <c r="HQ112" s="6"/>
      <c r="HR112" s="6"/>
      <c r="HS112" s="6"/>
      <c r="HT112" s="6"/>
      <c r="HU112" s="6"/>
      <c r="HV112" s="6"/>
      <c r="HW112" s="6"/>
      <c r="HX112" s="6"/>
      <c r="HY112" s="6"/>
      <c r="HZ112" s="6"/>
      <c r="IA112" s="6"/>
      <c r="IB112" s="6"/>
      <c r="IC112" s="6"/>
      <c r="ID112" s="6"/>
      <c r="IE112" s="6"/>
      <c r="IF112" s="6"/>
      <c r="IG112" s="6"/>
      <c r="IH112" s="6"/>
      <c r="II112" s="6"/>
      <c r="IJ112" s="6"/>
      <c r="IK112" s="6"/>
      <c r="IL112" s="6"/>
      <c r="IM112" s="6"/>
      <c r="IN112" s="6"/>
      <c r="IO112" s="6"/>
      <c r="IP112" s="6"/>
      <c r="IQ112" s="6"/>
      <c r="IR112" s="6"/>
      <c r="IS112" s="6"/>
      <c r="IT112" s="6"/>
      <c r="IU112" s="6"/>
    </row>
    <row r="113" spans="1:255" s="40" customFormat="1" ht="29" customHeight="1" x14ac:dyDescent="0.35">
      <c r="A113" s="39">
        <v>43789</v>
      </c>
      <c r="B113" s="19">
        <v>43811</v>
      </c>
      <c r="C113" s="12" t="s">
        <v>122</v>
      </c>
      <c r="D113" s="12" t="s">
        <v>47</v>
      </c>
      <c r="E113" s="12" t="s">
        <v>48</v>
      </c>
      <c r="F113" s="46">
        <v>137</v>
      </c>
      <c r="G113" s="47">
        <v>25</v>
      </c>
      <c r="H113" s="47">
        <v>29.5</v>
      </c>
      <c r="I113" s="44"/>
      <c r="J113" s="7"/>
      <c r="K113" s="8">
        <v>0.1</v>
      </c>
      <c r="L113" s="9">
        <v>1</v>
      </c>
      <c r="M113" s="8">
        <v>0.1</v>
      </c>
      <c r="N113" s="7">
        <v>1.7999999999999999E-2</v>
      </c>
      <c r="O113" s="45">
        <f t="shared" si="1"/>
        <v>0.18</v>
      </c>
      <c r="P113" s="48">
        <v>4</v>
      </c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  <c r="BO113" s="6"/>
      <c r="BP113" s="6"/>
      <c r="BQ113" s="6"/>
      <c r="BR113" s="6"/>
      <c r="BS113" s="6"/>
      <c r="BT113" s="6"/>
      <c r="BU113" s="6"/>
      <c r="BV113" s="6"/>
      <c r="BW113" s="6"/>
      <c r="BX113" s="6"/>
      <c r="BY113" s="6"/>
      <c r="BZ113" s="6"/>
      <c r="CA113" s="6"/>
      <c r="CB113" s="6"/>
      <c r="CC113" s="6"/>
      <c r="CD113" s="6"/>
      <c r="CE113" s="6"/>
      <c r="CF113" s="6"/>
      <c r="CG113" s="6"/>
      <c r="CH113" s="6"/>
      <c r="CI113" s="6"/>
      <c r="CJ113" s="6"/>
      <c r="CK113" s="6"/>
      <c r="CL113" s="6"/>
      <c r="CM113" s="6"/>
      <c r="CN113" s="6"/>
      <c r="CO113" s="6"/>
      <c r="CP113" s="6"/>
      <c r="CQ113" s="6"/>
      <c r="CR113" s="6"/>
      <c r="CS113" s="6"/>
      <c r="CT113" s="6"/>
      <c r="CU113" s="6"/>
      <c r="CV113" s="6"/>
      <c r="CW113" s="6"/>
      <c r="CX113" s="6"/>
      <c r="CY113" s="6"/>
      <c r="CZ113" s="6"/>
      <c r="DA113" s="6"/>
      <c r="DB113" s="6"/>
      <c r="DC113" s="6"/>
      <c r="DD113" s="6"/>
      <c r="DE113" s="6"/>
      <c r="DF113" s="6"/>
      <c r="DG113" s="6"/>
      <c r="DH113" s="6"/>
      <c r="DI113" s="6"/>
      <c r="DJ113" s="6"/>
      <c r="DK113" s="6"/>
      <c r="DL113" s="6"/>
      <c r="DM113" s="6"/>
      <c r="DN113" s="6"/>
      <c r="DO113" s="6"/>
      <c r="DP113" s="6"/>
      <c r="DQ113" s="6"/>
      <c r="DR113" s="6"/>
      <c r="DS113" s="6"/>
      <c r="DT113" s="6"/>
      <c r="DU113" s="6"/>
      <c r="DV113" s="6"/>
      <c r="DW113" s="6"/>
      <c r="DX113" s="6"/>
      <c r="DY113" s="6"/>
      <c r="DZ113" s="6"/>
      <c r="EA113" s="6"/>
      <c r="EB113" s="6"/>
      <c r="EC113" s="6"/>
      <c r="ED113" s="6"/>
      <c r="EE113" s="6"/>
      <c r="EF113" s="6"/>
      <c r="EG113" s="6"/>
      <c r="EH113" s="6"/>
      <c r="EI113" s="6"/>
      <c r="EJ113" s="6"/>
      <c r="EK113" s="6"/>
      <c r="EL113" s="6"/>
      <c r="EM113" s="6"/>
      <c r="EN113" s="6"/>
      <c r="EO113" s="6"/>
      <c r="EP113" s="6"/>
      <c r="EQ113" s="6"/>
      <c r="ER113" s="6"/>
      <c r="ES113" s="6"/>
      <c r="ET113" s="6"/>
      <c r="EU113" s="6"/>
      <c r="EV113" s="6"/>
      <c r="EW113" s="6"/>
      <c r="EX113" s="6"/>
      <c r="EY113" s="6"/>
      <c r="EZ113" s="6"/>
      <c r="FA113" s="6"/>
      <c r="FB113" s="6"/>
      <c r="FC113" s="6"/>
      <c r="FD113" s="6"/>
      <c r="FE113" s="6"/>
      <c r="FF113" s="6"/>
      <c r="FG113" s="6"/>
      <c r="FH113" s="6"/>
      <c r="FI113" s="6"/>
      <c r="FJ113" s="6"/>
      <c r="FK113" s="6"/>
      <c r="FL113" s="6"/>
      <c r="FM113" s="6"/>
      <c r="FN113" s="6"/>
      <c r="FO113" s="6"/>
      <c r="FP113" s="6"/>
      <c r="FQ113" s="6"/>
      <c r="FR113" s="6"/>
      <c r="FS113" s="6"/>
      <c r="FT113" s="6"/>
      <c r="FU113" s="6"/>
      <c r="FV113" s="6"/>
      <c r="FW113" s="6"/>
      <c r="FX113" s="6"/>
      <c r="FY113" s="6"/>
      <c r="FZ113" s="6"/>
      <c r="GA113" s="6"/>
      <c r="GB113" s="6"/>
      <c r="GC113" s="6"/>
      <c r="GD113" s="6"/>
      <c r="GE113" s="6"/>
      <c r="GF113" s="6"/>
      <c r="GG113" s="6"/>
      <c r="GH113" s="6"/>
      <c r="GI113" s="6"/>
      <c r="GJ113" s="6"/>
      <c r="GK113" s="6"/>
      <c r="GL113" s="6"/>
      <c r="GM113" s="6"/>
      <c r="GN113" s="6"/>
      <c r="GO113" s="6"/>
      <c r="GP113" s="6"/>
      <c r="GQ113" s="6"/>
      <c r="GR113" s="6"/>
      <c r="GS113" s="6"/>
      <c r="GT113" s="6"/>
      <c r="GU113" s="6"/>
      <c r="GV113" s="6"/>
      <c r="GW113" s="6"/>
      <c r="GX113" s="6"/>
      <c r="GY113" s="6"/>
      <c r="GZ113" s="6"/>
      <c r="HA113" s="6"/>
      <c r="HB113" s="6"/>
      <c r="HC113" s="6"/>
      <c r="HD113" s="6"/>
      <c r="HE113" s="6"/>
      <c r="HF113" s="6"/>
      <c r="HG113" s="6"/>
      <c r="HH113" s="6"/>
      <c r="HI113" s="6"/>
      <c r="HJ113" s="6"/>
      <c r="HK113" s="6"/>
      <c r="HL113" s="6"/>
      <c r="HM113" s="6"/>
      <c r="HN113" s="6"/>
      <c r="HO113" s="6"/>
      <c r="HP113" s="6"/>
      <c r="HQ113" s="6"/>
      <c r="HR113" s="6"/>
      <c r="HS113" s="6"/>
      <c r="HT113" s="6"/>
      <c r="HU113" s="6"/>
      <c r="HV113" s="6"/>
      <c r="HW113" s="6"/>
      <c r="HX113" s="6"/>
      <c r="HY113" s="6"/>
      <c r="HZ113" s="6"/>
      <c r="IA113" s="6"/>
      <c r="IB113" s="6"/>
      <c r="IC113" s="6"/>
      <c r="ID113" s="6"/>
      <c r="IE113" s="6"/>
      <c r="IF113" s="6"/>
      <c r="IG113" s="6"/>
      <c r="IH113" s="6"/>
      <c r="II113" s="6"/>
      <c r="IJ113" s="6"/>
      <c r="IK113" s="6"/>
      <c r="IL113" s="6"/>
      <c r="IM113" s="6"/>
      <c r="IN113" s="6"/>
      <c r="IO113" s="6"/>
      <c r="IP113" s="6"/>
      <c r="IQ113" s="6"/>
      <c r="IR113" s="6"/>
      <c r="IS113" s="6"/>
      <c r="IT113" s="6"/>
      <c r="IU113" s="6"/>
    </row>
    <row r="114" spans="1:255" s="40" customFormat="1" ht="29" customHeight="1" x14ac:dyDescent="0.35">
      <c r="A114" s="39">
        <v>43802</v>
      </c>
      <c r="B114" s="19">
        <v>43811</v>
      </c>
      <c r="C114" s="12" t="s">
        <v>123</v>
      </c>
      <c r="D114" s="12" t="s">
        <v>54</v>
      </c>
      <c r="E114" s="12" t="s">
        <v>48</v>
      </c>
      <c r="F114" s="46">
        <v>145</v>
      </c>
      <c r="G114" s="47">
        <v>2.6</v>
      </c>
      <c r="H114" s="47">
        <v>2.95</v>
      </c>
      <c r="I114" s="44"/>
      <c r="J114" s="7"/>
      <c r="K114" s="8">
        <v>0.1</v>
      </c>
      <c r="L114" s="9">
        <v>1</v>
      </c>
      <c r="M114" s="8">
        <v>0.1</v>
      </c>
      <c r="N114" s="7">
        <v>1.3299999999999999E-2</v>
      </c>
      <c r="O114" s="45">
        <f t="shared" si="1"/>
        <v>0.13300000000000001</v>
      </c>
      <c r="P114" s="48">
        <v>38</v>
      </c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  <c r="BO114" s="6"/>
      <c r="BP114" s="6"/>
      <c r="BQ114" s="6"/>
      <c r="BR114" s="6"/>
      <c r="BS114" s="6"/>
      <c r="BT114" s="6"/>
      <c r="BU114" s="6"/>
      <c r="BV114" s="6"/>
      <c r="BW114" s="6"/>
      <c r="BX114" s="6"/>
      <c r="BY114" s="6"/>
      <c r="BZ114" s="6"/>
      <c r="CA114" s="6"/>
      <c r="CB114" s="6"/>
      <c r="CC114" s="6"/>
      <c r="CD114" s="6"/>
      <c r="CE114" s="6"/>
      <c r="CF114" s="6"/>
      <c r="CG114" s="6"/>
      <c r="CH114" s="6"/>
      <c r="CI114" s="6"/>
      <c r="CJ114" s="6"/>
      <c r="CK114" s="6"/>
      <c r="CL114" s="6"/>
      <c r="CM114" s="6"/>
      <c r="CN114" s="6"/>
      <c r="CO114" s="6"/>
      <c r="CP114" s="6"/>
      <c r="CQ114" s="6"/>
      <c r="CR114" s="6"/>
      <c r="CS114" s="6"/>
      <c r="CT114" s="6"/>
      <c r="CU114" s="6"/>
      <c r="CV114" s="6"/>
      <c r="CW114" s="6"/>
      <c r="CX114" s="6"/>
      <c r="CY114" s="6"/>
      <c r="CZ114" s="6"/>
      <c r="DA114" s="6"/>
      <c r="DB114" s="6"/>
      <c r="DC114" s="6"/>
      <c r="DD114" s="6"/>
      <c r="DE114" s="6"/>
      <c r="DF114" s="6"/>
      <c r="DG114" s="6"/>
      <c r="DH114" s="6"/>
      <c r="DI114" s="6"/>
      <c r="DJ114" s="6"/>
      <c r="DK114" s="6"/>
      <c r="DL114" s="6"/>
      <c r="DM114" s="6"/>
      <c r="DN114" s="6"/>
      <c r="DO114" s="6"/>
      <c r="DP114" s="6"/>
      <c r="DQ114" s="6"/>
      <c r="DR114" s="6"/>
      <c r="DS114" s="6"/>
      <c r="DT114" s="6"/>
      <c r="DU114" s="6"/>
      <c r="DV114" s="6"/>
      <c r="DW114" s="6"/>
      <c r="DX114" s="6"/>
      <c r="DY114" s="6"/>
      <c r="DZ114" s="6"/>
      <c r="EA114" s="6"/>
      <c r="EB114" s="6"/>
      <c r="EC114" s="6"/>
      <c r="ED114" s="6"/>
      <c r="EE114" s="6"/>
      <c r="EF114" s="6"/>
      <c r="EG114" s="6"/>
      <c r="EH114" s="6"/>
      <c r="EI114" s="6"/>
      <c r="EJ114" s="6"/>
      <c r="EK114" s="6"/>
      <c r="EL114" s="6"/>
      <c r="EM114" s="6"/>
      <c r="EN114" s="6"/>
      <c r="EO114" s="6"/>
      <c r="EP114" s="6"/>
      <c r="EQ114" s="6"/>
      <c r="ER114" s="6"/>
      <c r="ES114" s="6"/>
      <c r="ET114" s="6"/>
      <c r="EU114" s="6"/>
      <c r="EV114" s="6"/>
      <c r="EW114" s="6"/>
      <c r="EX114" s="6"/>
      <c r="EY114" s="6"/>
      <c r="EZ114" s="6"/>
      <c r="FA114" s="6"/>
      <c r="FB114" s="6"/>
      <c r="FC114" s="6"/>
      <c r="FD114" s="6"/>
      <c r="FE114" s="6"/>
      <c r="FF114" s="6"/>
      <c r="FG114" s="6"/>
      <c r="FH114" s="6"/>
      <c r="FI114" s="6"/>
      <c r="FJ114" s="6"/>
      <c r="FK114" s="6"/>
      <c r="FL114" s="6"/>
      <c r="FM114" s="6"/>
      <c r="FN114" s="6"/>
      <c r="FO114" s="6"/>
      <c r="FP114" s="6"/>
      <c r="FQ114" s="6"/>
      <c r="FR114" s="6"/>
      <c r="FS114" s="6"/>
      <c r="FT114" s="6"/>
      <c r="FU114" s="6"/>
      <c r="FV114" s="6"/>
      <c r="FW114" s="6"/>
      <c r="FX114" s="6"/>
      <c r="FY114" s="6"/>
      <c r="FZ114" s="6"/>
      <c r="GA114" s="6"/>
      <c r="GB114" s="6"/>
      <c r="GC114" s="6"/>
      <c r="GD114" s="6"/>
      <c r="GE114" s="6"/>
      <c r="GF114" s="6"/>
      <c r="GG114" s="6"/>
      <c r="GH114" s="6"/>
      <c r="GI114" s="6"/>
      <c r="GJ114" s="6"/>
      <c r="GK114" s="6"/>
      <c r="GL114" s="6"/>
      <c r="GM114" s="6"/>
      <c r="GN114" s="6"/>
      <c r="GO114" s="6"/>
      <c r="GP114" s="6"/>
      <c r="GQ114" s="6"/>
      <c r="GR114" s="6"/>
      <c r="GS114" s="6"/>
      <c r="GT114" s="6"/>
      <c r="GU114" s="6"/>
      <c r="GV114" s="6"/>
      <c r="GW114" s="6"/>
      <c r="GX114" s="6"/>
      <c r="GY114" s="6"/>
      <c r="GZ114" s="6"/>
      <c r="HA114" s="6"/>
      <c r="HB114" s="6"/>
      <c r="HC114" s="6"/>
      <c r="HD114" s="6"/>
      <c r="HE114" s="6"/>
      <c r="HF114" s="6"/>
      <c r="HG114" s="6"/>
      <c r="HH114" s="6"/>
      <c r="HI114" s="6"/>
      <c r="HJ114" s="6"/>
      <c r="HK114" s="6"/>
      <c r="HL114" s="6"/>
      <c r="HM114" s="6"/>
      <c r="HN114" s="6"/>
      <c r="HO114" s="6"/>
      <c r="HP114" s="6"/>
      <c r="HQ114" s="6"/>
      <c r="HR114" s="6"/>
      <c r="HS114" s="6"/>
      <c r="HT114" s="6"/>
      <c r="HU114" s="6"/>
      <c r="HV114" s="6"/>
      <c r="HW114" s="6"/>
      <c r="HX114" s="6"/>
      <c r="HY114" s="6"/>
      <c r="HZ114" s="6"/>
      <c r="IA114" s="6"/>
      <c r="IB114" s="6"/>
      <c r="IC114" s="6"/>
      <c r="ID114" s="6"/>
      <c r="IE114" s="6"/>
      <c r="IF114" s="6"/>
      <c r="IG114" s="6"/>
      <c r="IH114" s="6"/>
      <c r="II114" s="6"/>
      <c r="IJ114" s="6"/>
      <c r="IK114" s="6"/>
      <c r="IL114" s="6"/>
      <c r="IM114" s="6"/>
      <c r="IN114" s="6"/>
      <c r="IO114" s="6"/>
      <c r="IP114" s="6"/>
      <c r="IQ114" s="6"/>
      <c r="IR114" s="6"/>
      <c r="IS114" s="6"/>
      <c r="IT114" s="6"/>
      <c r="IU114" s="6"/>
    </row>
    <row r="115" spans="1:255" s="40" customFormat="1" ht="29" customHeight="1" x14ac:dyDescent="0.35">
      <c r="A115" s="39">
        <v>43789</v>
      </c>
      <c r="B115" s="19">
        <v>43819</v>
      </c>
      <c r="C115" s="12" t="s">
        <v>124</v>
      </c>
      <c r="D115" s="12" t="s">
        <v>47</v>
      </c>
      <c r="E115" s="12" t="s">
        <v>48</v>
      </c>
      <c r="F115" s="46">
        <v>137</v>
      </c>
      <c r="G115" s="47">
        <v>4.55</v>
      </c>
      <c r="H115" s="47">
        <v>5</v>
      </c>
      <c r="I115" s="44"/>
      <c r="J115" s="7"/>
      <c r="K115" s="8">
        <v>0.1</v>
      </c>
      <c r="L115" s="9">
        <v>1</v>
      </c>
      <c r="M115" s="8">
        <v>0.1</v>
      </c>
      <c r="N115" s="7">
        <v>9.9000000000000008E-3</v>
      </c>
      <c r="O115" s="45">
        <f t="shared" si="1"/>
        <v>9.9000000000000005E-2</v>
      </c>
      <c r="P115" s="48">
        <v>22</v>
      </c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  <c r="BO115" s="6"/>
      <c r="BP115" s="6"/>
      <c r="BQ115" s="6"/>
      <c r="BR115" s="6"/>
      <c r="BS115" s="6"/>
      <c r="BT115" s="6"/>
      <c r="BU115" s="6"/>
      <c r="BV115" s="6"/>
      <c r="BW115" s="6"/>
      <c r="BX115" s="6"/>
      <c r="BY115" s="6"/>
      <c r="BZ115" s="6"/>
      <c r="CA115" s="6"/>
      <c r="CB115" s="6"/>
      <c r="CC115" s="6"/>
      <c r="CD115" s="6"/>
      <c r="CE115" s="6"/>
      <c r="CF115" s="6"/>
      <c r="CG115" s="6"/>
      <c r="CH115" s="6"/>
      <c r="CI115" s="6"/>
      <c r="CJ115" s="6"/>
      <c r="CK115" s="6"/>
      <c r="CL115" s="6"/>
      <c r="CM115" s="6"/>
      <c r="CN115" s="6"/>
      <c r="CO115" s="6"/>
      <c r="CP115" s="6"/>
      <c r="CQ115" s="6"/>
      <c r="CR115" s="6"/>
      <c r="CS115" s="6"/>
      <c r="CT115" s="6"/>
      <c r="CU115" s="6"/>
      <c r="CV115" s="6"/>
      <c r="CW115" s="6"/>
      <c r="CX115" s="6"/>
      <c r="CY115" s="6"/>
      <c r="CZ115" s="6"/>
      <c r="DA115" s="6"/>
      <c r="DB115" s="6"/>
      <c r="DC115" s="6"/>
      <c r="DD115" s="6"/>
      <c r="DE115" s="6"/>
      <c r="DF115" s="6"/>
      <c r="DG115" s="6"/>
      <c r="DH115" s="6"/>
      <c r="DI115" s="6"/>
      <c r="DJ115" s="6"/>
      <c r="DK115" s="6"/>
      <c r="DL115" s="6"/>
      <c r="DM115" s="6"/>
      <c r="DN115" s="6"/>
      <c r="DO115" s="6"/>
      <c r="DP115" s="6"/>
      <c r="DQ115" s="6"/>
      <c r="DR115" s="6"/>
      <c r="DS115" s="6"/>
      <c r="DT115" s="6"/>
      <c r="DU115" s="6"/>
      <c r="DV115" s="6"/>
      <c r="DW115" s="6"/>
      <c r="DX115" s="6"/>
      <c r="DY115" s="6"/>
      <c r="DZ115" s="6"/>
      <c r="EA115" s="6"/>
      <c r="EB115" s="6"/>
      <c r="EC115" s="6"/>
      <c r="ED115" s="6"/>
      <c r="EE115" s="6"/>
      <c r="EF115" s="6"/>
      <c r="EG115" s="6"/>
      <c r="EH115" s="6"/>
      <c r="EI115" s="6"/>
      <c r="EJ115" s="6"/>
      <c r="EK115" s="6"/>
      <c r="EL115" s="6"/>
      <c r="EM115" s="6"/>
      <c r="EN115" s="6"/>
      <c r="EO115" s="6"/>
      <c r="EP115" s="6"/>
      <c r="EQ115" s="6"/>
      <c r="ER115" s="6"/>
      <c r="ES115" s="6"/>
      <c r="ET115" s="6"/>
      <c r="EU115" s="6"/>
      <c r="EV115" s="6"/>
      <c r="EW115" s="6"/>
      <c r="EX115" s="6"/>
      <c r="EY115" s="6"/>
      <c r="EZ115" s="6"/>
      <c r="FA115" s="6"/>
      <c r="FB115" s="6"/>
      <c r="FC115" s="6"/>
      <c r="FD115" s="6"/>
      <c r="FE115" s="6"/>
      <c r="FF115" s="6"/>
      <c r="FG115" s="6"/>
      <c r="FH115" s="6"/>
      <c r="FI115" s="6"/>
      <c r="FJ115" s="6"/>
      <c r="FK115" s="6"/>
      <c r="FL115" s="6"/>
      <c r="FM115" s="6"/>
      <c r="FN115" s="6"/>
      <c r="FO115" s="6"/>
      <c r="FP115" s="6"/>
      <c r="FQ115" s="6"/>
      <c r="FR115" s="6"/>
      <c r="FS115" s="6"/>
      <c r="FT115" s="6"/>
      <c r="FU115" s="6"/>
      <c r="FV115" s="6"/>
      <c r="FW115" s="6"/>
      <c r="FX115" s="6"/>
      <c r="FY115" s="6"/>
      <c r="FZ115" s="6"/>
      <c r="GA115" s="6"/>
      <c r="GB115" s="6"/>
      <c r="GC115" s="6"/>
      <c r="GD115" s="6"/>
      <c r="GE115" s="6"/>
      <c r="GF115" s="6"/>
      <c r="GG115" s="6"/>
      <c r="GH115" s="6"/>
      <c r="GI115" s="6"/>
      <c r="GJ115" s="6"/>
      <c r="GK115" s="6"/>
      <c r="GL115" s="6"/>
      <c r="GM115" s="6"/>
      <c r="GN115" s="6"/>
      <c r="GO115" s="6"/>
      <c r="GP115" s="6"/>
      <c r="GQ115" s="6"/>
      <c r="GR115" s="6"/>
      <c r="GS115" s="6"/>
      <c r="GT115" s="6"/>
      <c r="GU115" s="6"/>
      <c r="GV115" s="6"/>
      <c r="GW115" s="6"/>
      <c r="GX115" s="6"/>
      <c r="GY115" s="6"/>
      <c r="GZ115" s="6"/>
      <c r="HA115" s="6"/>
      <c r="HB115" s="6"/>
      <c r="HC115" s="6"/>
      <c r="HD115" s="6"/>
      <c r="HE115" s="6"/>
      <c r="HF115" s="6"/>
      <c r="HG115" s="6"/>
      <c r="HH115" s="6"/>
      <c r="HI115" s="6"/>
      <c r="HJ115" s="6"/>
      <c r="HK115" s="6"/>
      <c r="HL115" s="6"/>
      <c r="HM115" s="6"/>
      <c r="HN115" s="6"/>
      <c r="HO115" s="6"/>
      <c r="HP115" s="6"/>
      <c r="HQ115" s="6"/>
      <c r="HR115" s="6"/>
      <c r="HS115" s="6"/>
      <c r="HT115" s="6"/>
      <c r="HU115" s="6"/>
      <c r="HV115" s="6"/>
      <c r="HW115" s="6"/>
      <c r="HX115" s="6"/>
      <c r="HY115" s="6"/>
      <c r="HZ115" s="6"/>
      <c r="IA115" s="6"/>
      <c r="IB115" s="6"/>
      <c r="IC115" s="6"/>
      <c r="ID115" s="6"/>
      <c r="IE115" s="6"/>
      <c r="IF115" s="6"/>
      <c r="IG115" s="6"/>
      <c r="IH115" s="6"/>
      <c r="II115" s="6"/>
      <c r="IJ115" s="6"/>
      <c r="IK115" s="6"/>
      <c r="IL115" s="6"/>
      <c r="IM115" s="6"/>
      <c r="IN115" s="6"/>
      <c r="IO115" s="6"/>
      <c r="IP115" s="6"/>
      <c r="IQ115" s="6"/>
      <c r="IR115" s="6"/>
      <c r="IS115" s="6"/>
      <c r="IT115" s="6"/>
      <c r="IU115" s="6"/>
    </row>
    <row r="116" spans="1:255" s="40" customFormat="1" ht="29" customHeight="1" x14ac:dyDescent="0.35">
      <c r="A116" s="39">
        <v>43789</v>
      </c>
      <c r="B116" s="19">
        <v>43819</v>
      </c>
      <c r="C116" s="12" t="s">
        <v>124</v>
      </c>
      <c r="D116" s="12" t="s">
        <v>47</v>
      </c>
      <c r="E116" s="12" t="s">
        <v>48</v>
      </c>
      <c r="F116" s="46">
        <v>137</v>
      </c>
      <c r="G116" s="47">
        <v>4.55</v>
      </c>
      <c r="H116" s="47">
        <v>5</v>
      </c>
      <c r="I116" s="44"/>
      <c r="J116" s="7"/>
      <c r="K116" s="8">
        <v>0.1</v>
      </c>
      <c r="L116" s="9">
        <v>1</v>
      </c>
      <c r="M116" s="8">
        <v>0.1</v>
      </c>
      <c r="N116" s="7">
        <v>1.7100000000000001E-2</v>
      </c>
      <c r="O116" s="45">
        <f t="shared" si="1"/>
        <v>0.17100000000000001</v>
      </c>
      <c r="P116" s="48">
        <v>38</v>
      </c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  <c r="BO116" s="6"/>
      <c r="BP116" s="6"/>
      <c r="BQ116" s="6"/>
      <c r="BR116" s="6"/>
      <c r="BS116" s="6"/>
      <c r="BT116" s="6"/>
      <c r="BU116" s="6"/>
      <c r="BV116" s="6"/>
      <c r="BW116" s="6"/>
      <c r="BX116" s="6"/>
      <c r="BY116" s="6"/>
      <c r="BZ116" s="6"/>
      <c r="CA116" s="6"/>
      <c r="CB116" s="6"/>
      <c r="CC116" s="6"/>
      <c r="CD116" s="6"/>
      <c r="CE116" s="6"/>
      <c r="CF116" s="6"/>
      <c r="CG116" s="6"/>
      <c r="CH116" s="6"/>
      <c r="CI116" s="6"/>
      <c r="CJ116" s="6"/>
      <c r="CK116" s="6"/>
      <c r="CL116" s="6"/>
      <c r="CM116" s="6"/>
      <c r="CN116" s="6"/>
      <c r="CO116" s="6"/>
      <c r="CP116" s="6"/>
      <c r="CQ116" s="6"/>
      <c r="CR116" s="6"/>
      <c r="CS116" s="6"/>
      <c r="CT116" s="6"/>
      <c r="CU116" s="6"/>
      <c r="CV116" s="6"/>
      <c r="CW116" s="6"/>
      <c r="CX116" s="6"/>
      <c r="CY116" s="6"/>
      <c r="CZ116" s="6"/>
      <c r="DA116" s="6"/>
      <c r="DB116" s="6"/>
      <c r="DC116" s="6"/>
      <c r="DD116" s="6"/>
      <c r="DE116" s="6"/>
      <c r="DF116" s="6"/>
      <c r="DG116" s="6"/>
      <c r="DH116" s="6"/>
      <c r="DI116" s="6"/>
      <c r="DJ116" s="6"/>
      <c r="DK116" s="6"/>
      <c r="DL116" s="6"/>
      <c r="DM116" s="6"/>
      <c r="DN116" s="6"/>
      <c r="DO116" s="6"/>
      <c r="DP116" s="6"/>
      <c r="DQ116" s="6"/>
      <c r="DR116" s="6"/>
      <c r="DS116" s="6"/>
      <c r="DT116" s="6"/>
      <c r="DU116" s="6"/>
      <c r="DV116" s="6"/>
      <c r="DW116" s="6"/>
      <c r="DX116" s="6"/>
      <c r="DY116" s="6"/>
      <c r="DZ116" s="6"/>
      <c r="EA116" s="6"/>
      <c r="EB116" s="6"/>
      <c r="EC116" s="6"/>
      <c r="ED116" s="6"/>
      <c r="EE116" s="6"/>
      <c r="EF116" s="6"/>
      <c r="EG116" s="6"/>
      <c r="EH116" s="6"/>
      <c r="EI116" s="6"/>
      <c r="EJ116" s="6"/>
      <c r="EK116" s="6"/>
      <c r="EL116" s="6"/>
      <c r="EM116" s="6"/>
      <c r="EN116" s="6"/>
      <c r="EO116" s="6"/>
      <c r="EP116" s="6"/>
      <c r="EQ116" s="6"/>
      <c r="ER116" s="6"/>
      <c r="ES116" s="6"/>
      <c r="ET116" s="6"/>
      <c r="EU116" s="6"/>
      <c r="EV116" s="6"/>
      <c r="EW116" s="6"/>
      <c r="EX116" s="6"/>
      <c r="EY116" s="6"/>
      <c r="EZ116" s="6"/>
      <c r="FA116" s="6"/>
      <c r="FB116" s="6"/>
      <c r="FC116" s="6"/>
      <c r="FD116" s="6"/>
      <c r="FE116" s="6"/>
      <c r="FF116" s="6"/>
      <c r="FG116" s="6"/>
      <c r="FH116" s="6"/>
      <c r="FI116" s="6"/>
      <c r="FJ116" s="6"/>
      <c r="FK116" s="6"/>
      <c r="FL116" s="6"/>
      <c r="FM116" s="6"/>
      <c r="FN116" s="6"/>
      <c r="FO116" s="6"/>
      <c r="FP116" s="6"/>
      <c r="FQ116" s="6"/>
      <c r="FR116" s="6"/>
      <c r="FS116" s="6"/>
      <c r="FT116" s="6"/>
      <c r="FU116" s="6"/>
      <c r="FV116" s="6"/>
      <c r="FW116" s="6"/>
      <c r="FX116" s="6"/>
      <c r="FY116" s="6"/>
      <c r="FZ116" s="6"/>
      <c r="GA116" s="6"/>
      <c r="GB116" s="6"/>
      <c r="GC116" s="6"/>
      <c r="GD116" s="6"/>
      <c r="GE116" s="6"/>
      <c r="GF116" s="6"/>
      <c r="GG116" s="6"/>
      <c r="GH116" s="6"/>
      <c r="GI116" s="6"/>
      <c r="GJ116" s="6"/>
      <c r="GK116" s="6"/>
      <c r="GL116" s="6"/>
      <c r="GM116" s="6"/>
      <c r="GN116" s="6"/>
      <c r="GO116" s="6"/>
      <c r="GP116" s="6"/>
      <c r="GQ116" s="6"/>
      <c r="GR116" s="6"/>
      <c r="GS116" s="6"/>
      <c r="GT116" s="6"/>
      <c r="GU116" s="6"/>
      <c r="GV116" s="6"/>
      <c r="GW116" s="6"/>
      <c r="GX116" s="6"/>
      <c r="GY116" s="6"/>
      <c r="GZ116" s="6"/>
      <c r="HA116" s="6"/>
      <c r="HB116" s="6"/>
      <c r="HC116" s="6"/>
      <c r="HD116" s="6"/>
      <c r="HE116" s="6"/>
      <c r="HF116" s="6"/>
      <c r="HG116" s="6"/>
      <c r="HH116" s="6"/>
      <c r="HI116" s="6"/>
      <c r="HJ116" s="6"/>
      <c r="HK116" s="6"/>
      <c r="HL116" s="6"/>
      <c r="HM116" s="6"/>
      <c r="HN116" s="6"/>
      <c r="HO116" s="6"/>
      <c r="HP116" s="6"/>
      <c r="HQ116" s="6"/>
      <c r="HR116" s="6"/>
      <c r="HS116" s="6"/>
      <c r="HT116" s="6"/>
      <c r="HU116" s="6"/>
      <c r="HV116" s="6"/>
      <c r="HW116" s="6"/>
      <c r="HX116" s="6"/>
      <c r="HY116" s="6"/>
      <c r="HZ116" s="6"/>
      <c r="IA116" s="6"/>
      <c r="IB116" s="6"/>
      <c r="IC116" s="6"/>
      <c r="ID116" s="6"/>
      <c r="IE116" s="6"/>
      <c r="IF116" s="6"/>
      <c r="IG116" s="6"/>
      <c r="IH116" s="6"/>
      <c r="II116" s="6"/>
      <c r="IJ116" s="6"/>
      <c r="IK116" s="6"/>
      <c r="IL116" s="6"/>
      <c r="IM116" s="6"/>
      <c r="IN116" s="6"/>
      <c r="IO116" s="6"/>
      <c r="IP116" s="6"/>
      <c r="IQ116" s="6"/>
      <c r="IR116" s="6"/>
      <c r="IS116" s="6"/>
      <c r="IT116" s="6"/>
      <c r="IU116" s="6"/>
    </row>
    <row r="117" spans="1:255" s="40" customFormat="1" ht="29" customHeight="1" x14ac:dyDescent="0.35">
      <c r="A117" s="39"/>
      <c r="B117" s="19"/>
      <c r="C117" s="6"/>
      <c r="D117" s="6"/>
      <c r="E117" s="6"/>
      <c r="F117" s="46"/>
      <c r="G117" s="47"/>
      <c r="H117" s="47"/>
      <c r="I117" s="44"/>
      <c r="J117" s="7"/>
      <c r="K117" s="8"/>
      <c r="L117" s="9"/>
      <c r="M117" s="8"/>
      <c r="N117" s="7"/>
      <c r="O117" s="45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  <c r="BO117" s="6"/>
      <c r="BP117" s="6"/>
      <c r="BQ117" s="6"/>
      <c r="BR117" s="6"/>
      <c r="BS117" s="6"/>
      <c r="BT117" s="6"/>
      <c r="BU117" s="6"/>
      <c r="BV117" s="6"/>
      <c r="BW117" s="6"/>
      <c r="BX117" s="6"/>
      <c r="BY117" s="6"/>
      <c r="BZ117" s="6"/>
      <c r="CA117" s="6"/>
      <c r="CB117" s="6"/>
      <c r="CC117" s="6"/>
      <c r="CD117" s="6"/>
      <c r="CE117" s="6"/>
      <c r="CF117" s="6"/>
      <c r="CG117" s="6"/>
      <c r="CH117" s="6"/>
      <c r="CI117" s="6"/>
      <c r="CJ117" s="6"/>
      <c r="CK117" s="6"/>
      <c r="CL117" s="6"/>
      <c r="CM117" s="6"/>
      <c r="CN117" s="6"/>
      <c r="CO117" s="6"/>
      <c r="CP117" s="6"/>
      <c r="CQ117" s="6"/>
      <c r="CR117" s="6"/>
      <c r="CS117" s="6"/>
      <c r="CT117" s="6"/>
      <c r="CU117" s="6"/>
      <c r="CV117" s="6"/>
      <c r="CW117" s="6"/>
      <c r="CX117" s="6"/>
      <c r="CY117" s="6"/>
      <c r="CZ117" s="6"/>
      <c r="DA117" s="6"/>
      <c r="DB117" s="6"/>
      <c r="DC117" s="6"/>
      <c r="DD117" s="6"/>
      <c r="DE117" s="6"/>
      <c r="DF117" s="6"/>
      <c r="DG117" s="6"/>
      <c r="DH117" s="6"/>
      <c r="DI117" s="6"/>
      <c r="DJ117" s="6"/>
      <c r="DK117" s="6"/>
      <c r="DL117" s="6"/>
      <c r="DM117" s="6"/>
      <c r="DN117" s="6"/>
      <c r="DO117" s="6"/>
      <c r="DP117" s="6"/>
      <c r="DQ117" s="6"/>
      <c r="DR117" s="6"/>
      <c r="DS117" s="6"/>
      <c r="DT117" s="6"/>
      <c r="DU117" s="6"/>
      <c r="DV117" s="6"/>
      <c r="DW117" s="6"/>
      <c r="DX117" s="6"/>
      <c r="DY117" s="6"/>
      <c r="DZ117" s="6"/>
      <c r="EA117" s="6"/>
      <c r="EB117" s="6"/>
      <c r="EC117" s="6"/>
      <c r="ED117" s="6"/>
      <c r="EE117" s="6"/>
      <c r="EF117" s="6"/>
      <c r="EG117" s="6"/>
      <c r="EH117" s="6"/>
      <c r="EI117" s="6"/>
      <c r="EJ117" s="6"/>
      <c r="EK117" s="6"/>
      <c r="EL117" s="6"/>
      <c r="EM117" s="6"/>
      <c r="EN117" s="6"/>
      <c r="EO117" s="6"/>
      <c r="EP117" s="6"/>
      <c r="EQ117" s="6"/>
      <c r="ER117" s="6"/>
      <c r="ES117" s="6"/>
      <c r="ET117" s="6"/>
      <c r="EU117" s="6"/>
      <c r="EV117" s="6"/>
      <c r="EW117" s="6"/>
      <c r="EX117" s="6"/>
      <c r="EY117" s="6"/>
      <c r="EZ117" s="6"/>
      <c r="FA117" s="6"/>
      <c r="FB117" s="6"/>
      <c r="FC117" s="6"/>
      <c r="FD117" s="6"/>
      <c r="FE117" s="6"/>
      <c r="FF117" s="6"/>
      <c r="FG117" s="6"/>
      <c r="FH117" s="6"/>
      <c r="FI117" s="6"/>
      <c r="FJ117" s="6"/>
      <c r="FK117" s="6"/>
      <c r="FL117" s="6"/>
      <c r="FM117" s="6"/>
      <c r="FN117" s="6"/>
      <c r="FO117" s="6"/>
      <c r="FP117" s="6"/>
      <c r="FQ117" s="6"/>
      <c r="FR117" s="6"/>
      <c r="FS117" s="6"/>
      <c r="FT117" s="6"/>
      <c r="FU117" s="6"/>
      <c r="FV117" s="6"/>
      <c r="FW117" s="6"/>
      <c r="FX117" s="6"/>
      <c r="FY117" s="6"/>
      <c r="FZ117" s="6"/>
      <c r="GA117" s="6"/>
      <c r="GB117" s="6"/>
      <c r="GC117" s="6"/>
      <c r="GD117" s="6"/>
      <c r="GE117" s="6"/>
      <c r="GF117" s="6"/>
      <c r="GG117" s="6"/>
      <c r="GH117" s="6"/>
      <c r="GI117" s="6"/>
      <c r="GJ117" s="6"/>
      <c r="GK117" s="6"/>
      <c r="GL117" s="6"/>
      <c r="GM117" s="6"/>
      <c r="GN117" s="6"/>
      <c r="GO117" s="6"/>
      <c r="GP117" s="6"/>
      <c r="GQ117" s="6"/>
      <c r="GR117" s="6"/>
      <c r="GS117" s="6"/>
      <c r="GT117" s="6"/>
      <c r="GU117" s="6"/>
      <c r="GV117" s="6"/>
      <c r="GW117" s="6"/>
      <c r="GX117" s="6"/>
      <c r="GY117" s="6"/>
      <c r="GZ117" s="6"/>
      <c r="HA117" s="6"/>
      <c r="HB117" s="6"/>
      <c r="HC117" s="6"/>
      <c r="HD117" s="6"/>
      <c r="HE117" s="6"/>
      <c r="HF117" s="6"/>
      <c r="HG117" s="6"/>
      <c r="HH117" s="6"/>
      <c r="HI117" s="6"/>
      <c r="HJ117" s="6"/>
      <c r="HK117" s="6"/>
      <c r="HL117" s="6"/>
      <c r="HM117" s="6"/>
      <c r="HN117" s="6"/>
      <c r="HO117" s="6"/>
      <c r="HP117" s="6"/>
      <c r="HQ117" s="6"/>
      <c r="HR117" s="6"/>
      <c r="HS117" s="6"/>
      <c r="HT117" s="6"/>
      <c r="HU117" s="6"/>
      <c r="HV117" s="6"/>
      <c r="HW117" s="6"/>
      <c r="HX117" s="6"/>
      <c r="HY117" s="6"/>
      <c r="HZ117" s="6"/>
      <c r="IA117" s="6"/>
      <c r="IB117" s="6"/>
      <c r="IC117" s="6"/>
      <c r="ID117" s="6"/>
      <c r="IE117" s="6"/>
      <c r="IF117" s="6"/>
      <c r="IG117" s="6"/>
      <c r="IH117" s="6"/>
      <c r="II117" s="6"/>
      <c r="IJ117" s="6"/>
      <c r="IK117" s="6"/>
      <c r="IL117" s="6"/>
      <c r="IM117" s="6"/>
      <c r="IN117" s="6"/>
      <c r="IO117" s="6"/>
      <c r="IP117" s="6"/>
      <c r="IQ117" s="6"/>
      <c r="IR117" s="6"/>
      <c r="IS117" s="6"/>
      <c r="IT117" s="6"/>
      <c r="IU117" s="6"/>
    </row>
    <row r="118" spans="1:255" s="40" customFormat="1" ht="29" customHeight="1" x14ac:dyDescent="0.35">
      <c r="A118" s="39"/>
      <c r="B118" s="58" t="s">
        <v>125</v>
      </c>
      <c r="C118" s="6"/>
      <c r="D118" s="6"/>
      <c r="E118" s="6"/>
      <c r="F118" s="46"/>
      <c r="G118" s="47"/>
      <c r="H118" s="47"/>
      <c r="I118" s="44"/>
      <c r="J118" s="7"/>
      <c r="K118" s="8"/>
      <c r="L118" s="9"/>
      <c r="M118" s="8"/>
      <c r="N118" s="7"/>
      <c r="O118" s="45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  <c r="BO118" s="6"/>
      <c r="BP118" s="6"/>
      <c r="BQ118" s="6"/>
      <c r="BR118" s="6"/>
      <c r="BS118" s="6"/>
      <c r="BT118" s="6"/>
      <c r="BU118" s="6"/>
      <c r="BV118" s="6"/>
      <c r="BW118" s="6"/>
      <c r="BX118" s="6"/>
      <c r="BY118" s="6"/>
      <c r="BZ118" s="6"/>
      <c r="CA118" s="6"/>
      <c r="CB118" s="6"/>
      <c r="CC118" s="6"/>
      <c r="CD118" s="6"/>
      <c r="CE118" s="6"/>
      <c r="CF118" s="6"/>
      <c r="CG118" s="6"/>
      <c r="CH118" s="6"/>
      <c r="CI118" s="6"/>
      <c r="CJ118" s="6"/>
      <c r="CK118" s="6"/>
      <c r="CL118" s="6"/>
      <c r="CM118" s="6"/>
      <c r="CN118" s="6"/>
      <c r="CO118" s="6"/>
      <c r="CP118" s="6"/>
      <c r="CQ118" s="6"/>
      <c r="CR118" s="6"/>
      <c r="CS118" s="6"/>
      <c r="CT118" s="6"/>
      <c r="CU118" s="6"/>
      <c r="CV118" s="6"/>
      <c r="CW118" s="6"/>
      <c r="CX118" s="6"/>
      <c r="CY118" s="6"/>
      <c r="CZ118" s="6"/>
      <c r="DA118" s="6"/>
      <c r="DB118" s="6"/>
      <c r="DC118" s="6"/>
      <c r="DD118" s="6"/>
      <c r="DE118" s="6"/>
      <c r="DF118" s="6"/>
      <c r="DG118" s="6"/>
      <c r="DH118" s="6"/>
      <c r="DI118" s="6"/>
      <c r="DJ118" s="6"/>
      <c r="DK118" s="6"/>
      <c r="DL118" s="6"/>
      <c r="DM118" s="6"/>
      <c r="DN118" s="6"/>
      <c r="DO118" s="6"/>
      <c r="DP118" s="6"/>
      <c r="DQ118" s="6"/>
      <c r="DR118" s="6"/>
      <c r="DS118" s="6"/>
      <c r="DT118" s="6"/>
      <c r="DU118" s="6"/>
      <c r="DV118" s="6"/>
      <c r="DW118" s="6"/>
      <c r="DX118" s="6"/>
      <c r="DY118" s="6"/>
      <c r="DZ118" s="6"/>
      <c r="EA118" s="6"/>
      <c r="EB118" s="6"/>
      <c r="EC118" s="6"/>
      <c r="ED118" s="6"/>
      <c r="EE118" s="6"/>
      <c r="EF118" s="6"/>
      <c r="EG118" s="6"/>
      <c r="EH118" s="6"/>
      <c r="EI118" s="6"/>
      <c r="EJ118" s="6"/>
      <c r="EK118" s="6"/>
      <c r="EL118" s="6"/>
      <c r="EM118" s="6"/>
      <c r="EN118" s="6"/>
      <c r="EO118" s="6"/>
      <c r="EP118" s="6"/>
      <c r="EQ118" s="6"/>
      <c r="ER118" s="6"/>
      <c r="ES118" s="6"/>
      <c r="ET118" s="6"/>
      <c r="EU118" s="6"/>
      <c r="EV118" s="6"/>
      <c r="EW118" s="6"/>
      <c r="EX118" s="6"/>
      <c r="EY118" s="6"/>
      <c r="EZ118" s="6"/>
      <c r="FA118" s="6"/>
      <c r="FB118" s="6"/>
      <c r="FC118" s="6"/>
      <c r="FD118" s="6"/>
      <c r="FE118" s="6"/>
      <c r="FF118" s="6"/>
      <c r="FG118" s="6"/>
      <c r="FH118" s="6"/>
      <c r="FI118" s="6"/>
      <c r="FJ118" s="6"/>
      <c r="FK118" s="6"/>
      <c r="FL118" s="6"/>
      <c r="FM118" s="6"/>
      <c r="FN118" s="6"/>
      <c r="FO118" s="6"/>
      <c r="FP118" s="6"/>
      <c r="FQ118" s="6"/>
      <c r="FR118" s="6"/>
      <c r="FS118" s="6"/>
      <c r="FT118" s="6"/>
      <c r="FU118" s="6"/>
      <c r="FV118" s="6"/>
      <c r="FW118" s="6"/>
      <c r="FX118" s="6"/>
      <c r="FY118" s="6"/>
      <c r="FZ118" s="6"/>
      <c r="GA118" s="6"/>
      <c r="GB118" s="6"/>
      <c r="GC118" s="6"/>
      <c r="GD118" s="6"/>
      <c r="GE118" s="6"/>
      <c r="GF118" s="6"/>
      <c r="GG118" s="6"/>
      <c r="GH118" s="6"/>
      <c r="GI118" s="6"/>
      <c r="GJ118" s="6"/>
      <c r="GK118" s="6"/>
      <c r="GL118" s="6"/>
      <c r="GM118" s="6"/>
      <c r="GN118" s="6"/>
      <c r="GO118" s="6"/>
      <c r="GP118" s="6"/>
      <c r="GQ118" s="6"/>
      <c r="GR118" s="6"/>
      <c r="GS118" s="6"/>
      <c r="GT118" s="6"/>
      <c r="GU118" s="6"/>
      <c r="GV118" s="6"/>
      <c r="GW118" s="6"/>
      <c r="GX118" s="6"/>
      <c r="GY118" s="6"/>
      <c r="GZ118" s="6"/>
      <c r="HA118" s="6"/>
      <c r="HB118" s="6"/>
      <c r="HC118" s="6"/>
      <c r="HD118" s="6"/>
      <c r="HE118" s="6"/>
      <c r="HF118" s="6"/>
      <c r="HG118" s="6"/>
      <c r="HH118" s="6"/>
      <c r="HI118" s="6"/>
      <c r="HJ118" s="6"/>
      <c r="HK118" s="6"/>
      <c r="HL118" s="6"/>
      <c r="HM118" s="6"/>
      <c r="HN118" s="6"/>
      <c r="HO118" s="6"/>
      <c r="HP118" s="6"/>
      <c r="HQ118" s="6"/>
      <c r="HR118" s="6"/>
      <c r="HS118" s="6"/>
      <c r="HT118" s="6"/>
      <c r="HU118" s="6"/>
      <c r="HV118" s="6"/>
      <c r="HW118" s="6"/>
      <c r="HX118" s="6"/>
      <c r="HY118" s="6"/>
      <c r="HZ118" s="6"/>
      <c r="IA118" s="6"/>
      <c r="IB118" s="6"/>
      <c r="IC118" s="6"/>
      <c r="ID118" s="6"/>
      <c r="IE118" s="6"/>
      <c r="IF118" s="6"/>
      <c r="IG118" s="6"/>
      <c r="IH118" s="6"/>
      <c r="II118" s="6"/>
      <c r="IJ118" s="6"/>
      <c r="IK118" s="6"/>
      <c r="IL118" s="6"/>
      <c r="IM118" s="6"/>
      <c r="IN118" s="6"/>
      <c r="IO118" s="6"/>
      <c r="IP118" s="6"/>
      <c r="IQ118" s="6"/>
      <c r="IR118" s="6"/>
      <c r="IS118" s="6"/>
      <c r="IT118" s="6"/>
      <c r="IU118" s="6"/>
    </row>
    <row r="119" spans="1:255" s="40" customFormat="1" ht="29" customHeight="1" x14ac:dyDescent="0.35">
      <c r="A119" s="39"/>
      <c r="B119" s="19"/>
      <c r="C119" s="6"/>
      <c r="D119" s="6"/>
      <c r="E119" s="6"/>
      <c r="F119" s="46"/>
      <c r="G119" s="47"/>
      <c r="H119" s="47"/>
      <c r="I119" s="44"/>
      <c r="J119" s="7"/>
      <c r="K119" s="8"/>
      <c r="L119" s="9"/>
      <c r="M119" s="8"/>
      <c r="N119" s="7"/>
      <c r="O119" s="45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  <c r="BO119" s="6"/>
      <c r="BP119" s="6"/>
      <c r="BQ119" s="6"/>
      <c r="BR119" s="6"/>
      <c r="BS119" s="6"/>
      <c r="BT119" s="6"/>
      <c r="BU119" s="6"/>
      <c r="BV119" s="6"/>
      <c r="BW119" s="6"/>
      <c r="BX119" s="6"/>
      <c r="BY119" s="6"/>
      <c r="BZ119" s="6"/>
      <c r="CA119" s="6"/>
      <c r="CB119" s="6"/>
      <c r="CC119" s="6"/>
      <c r="CD119" s="6"/>
      <c r="CE119" s="6"/>
      <c r="CF119" s="6"/>
      <c r="CG119" s="6"/>
      <c r="CH119" s="6"/>
      <c r="CI119" s="6"/>
      <c r="CJ119" s="6"/>
      <c r="CK119" s="6"/>
      <c r="CL119" s="6"/>
      <c r="CM119" s="6"/>
      <c r="CN119" s="6"/>
      <c r="CO119" s="6"/>
      <c r="CP119" s="6"/>
      <c r="CQ119" s="6"/>
      <c r="CR119" s="6"/>
      <c r="CS119" s="6"/>
      <c r="CT119" s="6"/>
      <c r="CU119" s="6"/>
      <c r="CV119" s="6"/>
      <c r="CW119" s="6"/>
      <c r="CX119" s="6"/>
      <c r="CY119" s="6"/>
      <c r="CZ119" s="6"/>
      <c r="DA119" s="6"/>
      <c r="DB119" s="6"/>
      <c r="DC119" s="6"/>
      <c r="DD119" s="6"/>
      <c r="DE119" s="6"/>
      <c r="DF119" s="6"/>
      <c r="DG119" s="6"/>
      <c r="DH119" s="6"/>
      <c r="DI119" s="6"/>
      <c r="DJ119" s="6"/>
      <c r="DK119" s="6"/>
      <c r="DL119" s="6"/>
      <c r="DM119" s="6"/>
      <c r="DN119" s="6"/>
      <c r="DO119" s="6"/>
      <c r="DP119" s="6"/>
      <c r="DQ119" s="6"/>
      <c r="DR119" s="6"/>
      <c r="DS119" s="6"/>
      <c r="DT119" s="6"/>
      <c r="DU119" s="6"/>
      <c r="DV119" s="6"/>
      <c r="DW119" s="6"/>
      <c r="DX119" s="6"/>
      <c r="DY119" s="6"/>
      <c r="DZ119" s="6"/>
      <c r="EA119" s="6"/>
      <c r="EB119" s="6"/>
      <c r="EC119" s="6"/>
      <c r="ED119" s="6"/>
      <c r="EE119" s="6"/>
      <c r="EF119" s="6"/>
      <c r="EG119" s="6"/>
      <c r="EH119" s="6"/>
      <c r="EI119" s="6"/>
      <c r="EJ119" s="6"/>
      <c r="EK119" s="6"/>
      <c r="EL119" s="6"/>
      <c r="EM119" s="6"/>
      <c r="EN119" s="6"/>
      <c r="EO119" s="6"/>
      <c r="EP119" s="6"/>
      <c r="EQ119" s="6"/>
      <c r="ER119" s="6"/>
      <c r="ES119" s="6"/>
      <c r="ET119" s="6"/>
      <c r="EU119" s="6"/>
      <c r="EV119" s="6"/>
      <c r="EW119" s="6"/>
      <c r="EX119" s="6"/>
      <c r="EY119" s="6"/>
      <c r="EZ119" s="6"/>
      <c r="FA119" s="6"/>
      <c r="FB119" s="6"/>
      <c r="FC119" s="6"/>
      <c r="FD119" s="6"/>
      <c r="FE119" s="6"/>
      <c r="FF119" s="6"/>
      <c r="FG119" s="6"/>
      <c r="FH119" s="6"/>
      <c r="FI119" s="6"/>
      <c r="FJ119" s="6"/>
      <c r="FK119" s="6"/>
      <c r="FL119" s="6"/>
      <c r="FM119" s="6"/>
      <c r="FN119" s="6"/>
      <c r="FO119" s="6"/>
      <c r="FP119" s="6"/>
      <c r="FQ119" s="6"/>
      <c r="FR119" s="6"/>
      <c r="FS119" s="6"/>
      <c r="FT119" s="6"/>
      <c r="FU119" s="6"/>
      <c r="FV119" s="6"/>
      <c r="FW119" s="6"/>
      <c r="FX119" s="6"/>
      <c r="FY119" s="6"/>
      <c r="FZ119" s="6"/>
      <c r="GA119" s="6"/>
      <c r="GB119" s="6"/>
      <c r="GC119" s="6"/>
      <c r="GD119" s="6"/>
      <c r="GE119" s="6"/>
      <c r="GF119" s="6"/>
      <c r="GG119" s="6"/>
      <c r="GH119" s="6"/>
      <c r="GI119" s="6"/>
      <c r="GJ119" s="6"/>
      <c r="GK119" s="6"/>
      <c r="GL119" s="6"/>
      <c r="GM119" s="6"/>
      <c r="GN119" s="6"/>
      <c r="GO119" s="6"/>
      <c r="GP119" s="6"/>
      <c r="GQ119" s="6"/>
      <c r="GR119" s="6"/>
      <c r="GS119" s="6"/>
      <c r="GT119" s="6"/>
      <c r="GU119" s="6"/>
      <c r="GV119" s="6"/>
      <c r="GW119" s="6"/>
      <c r="GX119" s="6"/>
      <c r="GY119" s="6"/>
      <c r="GZ119" s="6"/>
      <c r="HA119" s="6"/>
      <c r="HB119" s="6"/>
      <c r="HC119" s="6"/>
      <c r="HD119" s="6"/>
      <c r="HE119" s="6"/>
      <c r="HF119" s="6"/>
      <c r="HG119" s="6"/>
      <c r="HH119" s="6"/>
      <c r="HI119" s="6"/>
      <c r="HJ119" s="6"/>
      <c r="HK119" s="6"/>
      <c r="HL119" s="6"/>
      <c r="HM119" s="6"/>
      <c r="HN119" s="6"/>
      <c r="HO119" s="6"/>
      <c r="HP119" s="6"/>
      <c r="HQ119" s="6"/>
      <c r="HR119" s="6"/>
      <c r="HS119" s="6"/>
      <c r="HT119" s="6"/>
      <c r="HU119" s="6"/>
      <c r="HV119" s="6"/>
      <c r="HW119" s="6"/>
      <c r="HX119" s="6"/>
      <c r="HY119" s="6"/>
      <c r="HZ119" s="6"/>
      <c r="IA119" s="6"/>
      <c r="IB119" s="6"/>
      <c r="IC119" s="6"/>
      <c r="ID119" s="6"/>
      <c r="IE119" s="6"/>
      <c r="IF119" s="6"/>
      <c r="IG119" s="6"/>
      <c r="IH119" s="6"/>
      <c r="II119" s="6"/>
      <c r="IJ119" s="6"/>
      <c r="IK119" s="6"/>
      <c r="IL119" s="6"/>
      <c r="IM119" s="6"/>
      <c r="IN119" s="6"/>
      <c r="IO119" s="6"/>
      <c r="IP119" s="6"/>
      <c r="IQ119" s="6"/>
      <c r="IR119" s="6"/>
      <c r="IS119" s="6"/>
      <c r="IT119" s="6"/>
      <c r="IU119" s="6"/>
    </row>
    <row r="120" spans="1:255" s="40" customFormat="1" ht="31" customHeight="1" x14ac:dyDescent="0.35">
      <c r="A120" s="39">
        <v>43851</v>
      </c>
      <c r="B120" s="19">
        <v>43853</v>
      </c>
      <c r="C120" s="12" t="s">
        <v>126</v>
      </c>
      <c r="D120" s="12" t="s">
        <v>47</v>
      </c>
      <c r="E120" s="12" t="s">
        <v>48</v>
      </c>
      <c r="F120" s="46">
        <v>345</v>
      </c>
      <c r="G120" s="47">
        <v>9</v>
      </c>
      <c r="H120" s="47">
        <v>9.25</v>
      </c>
      <c r="I120" s="44"/>
      <c r="J120" s="7"/>
      <c r="K120" s="8">
        <v>0.1</v>
      </c>
      <c r="L120" s="9">
        <v>1</v>
      </c>
      <c r="M120" s="8">
        <v>0.1</v>
      </c>
      <c r="N120" s="7">
        <v>2.8E-3</v>
      </c>
      <c r="O120" s="45">
        <f t="shared" ref="O120:O151" si="2">N120*10</f>
        <v>2.8000000000000001E-2</v>
      </c>
      <c r="P120" s="48">
        <v>11</v>
      </c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  <c r="BO120" s="6"/>
      <c r="BP120" s="6"/>
      <c r="BQ120" s="6"/>
      <c r="BR120" s="6"/>
      <c r="BS120" s="6"/>
      <c r="BT120" s="6"/>
      <c r="BU120" s="6"/>
      <c r="BV120" s="6"/>
      <c r="BW120" s="6"/>
      <c r="BX120" s="6"/>
      <c r="BY120" s="6"/>
      <c r="BZ120" s="6"/>
      <c r="CA120" s="6"/>
      <c r="CB120" s="6"/>
      <c r="CC120" s="6"/>
      <c r="CD120" s="6"/>
      <c r="CE120" s="6"/>
      <c r="CF120" s="6"/>
      <c r="CG120" s="6"/>
      <c r="CH120" s="6"/>
      <c r="CI120" s="6"/>
      <c r="CJ120" s="6"/>
      <c r="CK120" s="6"/>
      <c r="CL120" s="6"/>
      <c r="CM120" s="6"/>
      <c r="CN120" s="6"/>
      <c r="CO120" s="6"/>
      <c r="CP120" s="6"/>
      <c r="CQ120" s="6"/>
      <c r="CR120" s="6"/>
      <c r="CS120" s="6"/>
      <c r="CT120" s="6"/>
      <c r="CU120" s="6"/>
      <c r="CV120" s="6"/>
      <c r="CW120" s="6"/>
      <c r="CX120" s="6"/>
      <c r="CY120" s="6"/>
      <c r="CZ120" s="6"/>
      <c r="DA120" s="6"/>
      <c r="DB120" s="6"/>
      <c r="DC120" s="6"/>
      <c r="DD120" s="6"/>
      <c r="DE120" s="6"/>
      <c r="DF120" s="6"/>
      <c r="DG120" s="6"/>
      <c r="DH120" s="6"/>
      <c r="DI120" s="6"/>
      <c r="DJ120" s="6"/>
      <c r="DK120" s="6"/>
      <c r="DL120" s="6"/>
      <c r="DM120" s="6"/>
      <c r="DN120" s="6"/>
      <c r="DO120" s="6"/>
      <c r="DP120" s="6"/>
      <c r="DQ120" s="6"/>
      <c r="DR120" s="6"/>
      <c r="DS120" s="6"/>
      <c r="DT120" s="6"/>
      <c r="DU120" s="6"/>
      <c r="DV120" s="6"/>
      <c r="DW120" s="6"/>
      <c r="DX120" s="6"/>
      <c r="DY120" s="6"/>
      <c r="DZ120" s="6"/>
      <c r="EA120" s="6"/>
      <c r="EB120" s="6"/>
      <c r="EC120" s="6"/>
      <c r="ED120" s="6"/>
      <c r="EE120" s="6"/>
      <c r="EF120" s="6"/>
      <c r="EG120" s="6"/>
      <c r="EH120" s="6"/>
      <c r="EI120" s="6"/>
      <c r="EJ120" s="6"/>
      <c r="EK120" s="6"/>
      <c r="EL120" s="6"/>
      <c r="EM120" s="6"/>
      <c r="EN120" s="6"/>
      <c r="EO120" s="6"/>
      <c r="EP120" s="6"/>
      <c r="EQ120" s="6"/>
      <c r="ER120" s="6"/>
      <c r="ES120" s="6"/>
      <c r="ET120" s="6"/>
      <c r="EU120" s="6"/>
      <c r="EV120" s="6"/>
      <c r="EW120" s="6"/>
      <c r="EX120" s="6"/>
      <c r="EY120" s="6"/>
      <c r="EZ120" s="6"/>
      <c r="FA120" s="6"/>
      <c r="FB120" s="6"/>
      <c r="FC120" s="6"/>
      <c r="FD120" s="6"/>
      <c r="FE120" s="6"/>
      <c r="FF120" s="6"/>
      <c r="FG120" s="6"/>
      <c r="FH120" s="6"/>
      <c r="FI120" s="6"/>
      <c r="FJ120" s="6"/>
      <c r="FK120" s="6"/>
      <c r="FL120" s="6"/>
      <c r="FM120" s="6"/>
      <c r="FN120" s="6"/>
      <c r="FO120" s="6"/>
      <c r="FP120" s="6"/>
      <c r="FQ120" s="6"/>
      <c r="FR120" s="6"/>
      <c r="FS120" s="6"/>
      <c r="FT120" s="6"/>
      <c r="FU120" s="6"/>
      <c r="FV120" s="6"/>
      <c r="FW120" s="6"/>
      <c r="FX120" s="6"/>
      <c r="FY120" s="6"/>
      <c r="FZ120" s="6"/>
      <c r="GA120" s="6"/>
      <c r="GB120" s="6"/>
      <c r="GC120" s="6"/>
      <c r="GD120" s="6"/>
      <c r="GE120" s="6"/>
      <c r="GF120" s="6"/>
      <c r="GG120" s="6"/>
      <c r="GH120" s="6"/>
      <c r="GI120" s="6"/>
      <c r="GJ120" s="6"/>
      <c r="GK120" s="6"/>
      <c r="GL120" s="6"/>
      <c r="GM120" s="6"/>
      <c r="GN120" s="6"/>
      <c r="GO120" s="6"/>
      <c r="GP120" s="6"/>
      <c r="GQ120" s="6"/>
      <c r="GR120" s="6"/>
      <c r="GS120" s="6"/>
      <c r="GT120" s="6"/>
      <c r="GU120" s="6"/>
      <c r="GV120" s="6"/>
      <c r="GW120" s="6"/>
      <c r="GX120" s="6"/>
      <c r="GY120" s="6"/>
      <c r="GZ120" s="6"/>
      <c r="HA120" s="6"/>
      <c r="HB120" s="6"/>
      <c r="HC120" s="6"/>
      <c r="HD120" s="6"/>
      <c r="HE120" s="6"/>
      <c r="HF120" s="6"/>
      <c r="HG120" s="6"/>
      <c r="HH120" s="6"/>
      <c r="HI120" s="6"/>
      <c r="HJ120" s="6"/>
      <c r="HK120" s="6"/>
      <c r="HL120" s="6"/>
      <c r="HM120" s="6"/>
      <c r="HN120" s="6"/>
      <c r="HO120" s="6"/>
      <c r="HP120" s="6"/>
      <c r="HQ120" s="6"/>
      <c r="HR120" s="6"/>
      <c r="HS120" s="6"/>
      <c r="HT120" s="6"/>
      <c r="HU120" s="6"/>
      <c r="HV120" s="6"/>
      <c r="HW120" s="6"/>
      <c r="HX120" s="6"/>
      <c r="HY120" s="6"/>
      <c r="HZ120" s="6"/>
      <c r="IA120" s="6"/>
      <c r="IB120" s="6"/>
      <c r="IC120" s="6"/>
      <c r="ID120" s="6"/>
      <c r="IE120" s="6"/>
      <c r="IF120" s="6"/>
      <c r="IG120" s="6"/>
      <c r="IH120" s="6"/>
      <c r="II120" s="6"/>
      <c r="IJ120" s="6"/>
      <c r="IK120" s="6"/>
      <c r="IL120" s="6"/>
      <c r="IM120" s="6"/>
      <c r="IN120" s="6"/>
      <c r="IO120" s="6"/>
      <c r="IP120" s="6"/>
      <c r="IQ120" s="6"/>
      <c r="IR120" s="6"/>
      <c r="IS120" s="6"/>
      <c r="IT120" s="6"/>
      <c r="IU120" s="6"/>
    </row>
    <row r="121" spans="1:255" s="40" customFormat="1" ht="31" customHeight="1" x14ac:dyDescent="0.35">
      <c r="A121" s="39">
        <v>43844</v>
      </c>
      <c r="B121" s="19">
        <v>43857</v>
      </c>
      <c r="C121" s="12" t="s">
        <v>127</v>
      </c>
      <c r="D121" s="12" t="s">
        <v>128</v>
      </c>
      <c r="E121" s="12" t="s">
        <v>48</v>
      </c>
      <c r="F121" s="41">
        <v>10</v>
      </c>
      <c r="G121" s="59">
        <v>3.4</v>
      </c>
      <c r="H121" s="47">
        <v>4.6500000000000004</v>
      </c>
      <c r="I121" s="44"/>
      <c r="J121" s="7"/>
      <c r="K121" s="8">
        <v>0.05</v>
      </c>
      <c r="L121" s="9">
        <v>1</v>
      </c>
      <c r="M121" s="8">
        <v>0.05</v>
      </c>
      <c r="N121" s="7">
        <v>1.7500000000000002E-2</v>
      </c>
      <c r="O121" s="45">
        <f t="shared" si="2"/>
        <v>0.17500000000000002</v>
      </c>
      <c r="P121" s="48">
        <v>14</v>
      </c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  <c r="BO121" s="6"/>
      <c r="BP121" s="6"/>
      <c r="BQ121" s="6"/>
      <c r="BR121" s="6"/>
      <c r="BS121" s="6"/>
      <c r="BT121" s="6"/>
      <c r="BU121" s="6"/>
      <c r="BV121" s="6"/>
      <c r="BW121" s="6"/>
      <c r="BX121" s="6"/>
      <c r="BY121" s="6"/>
      <c r="BZ121" s="6"/>
      <c r="CA121" s="6"/>
      <c r="CB121" s="6"/>
      <c r="CC121" s="6"/>
      <c r="CD121" s="6"/>
      <c r="CE121" s="6"/>
      <c r="CF121" s="6"/>
      <c r="CG121" s="6"/>
      <c r="CH121" s="6"/>
      <c r="CI121" s="6"/>
      <c r="CJ121" s="6"/>
      <c r="CK121" s="6"/>
      <c r="CL121" s="6"/>
      <c r="CM121" s="6"/>
      <c r="CN121" s="6"/>
      <c r="CO121" s="6"/>
      <c r="CP121" s="6"/>
      <c r="CQ121" s="6"/>
      <c r="CR121" s="6"/>
      <c r="CS121" s="6"/>
      <c r="CT121" s="6"/>
      <c r="CU121" s="6"/>
      <c r="CV121" s="6"/>
      <c r="CW121" s="6"/>
      <c r="CX121" s="6"/>
      <c r="CY121" s="6"/>
      <c r="CZ121" s="6"/>
      <c r="DA121" s="6"/>
      <c r="DB121" s="6"/>
      <c r="DC121" s="6"/>
      <c r="DD121" s="6"/>
      <c r="DE121" s="6"/>
      <c r="DF121" s="6"/>
      <c r="DG121" s="6"/>
      <c r="DH121" s="6"/>
      <c r="DI121" s="6"/>
      <c r="DJ121" s="6"/>
      <c r="DK121" s="6"/>
      <c r="DL121" s="6"/>
      <c r="DM121" s="6"/>
      <c r="DN121" s="6"/>
      <c r="DO121" s="6"/>
      <c r="DP121" s="6"/>
      <c r="DQ121" s="6"/>
      <c r="DR121" s="6"/>
      <c r="DS121" s="6"/>
      <c r="DT121" s="6"/>
      <c r="DU121" s="6"/>
      <c r="DV121" s="6"/>
      <c r="DW121" s="6"/>
      <c r="DX121" s="6"/>
      <c r="DY121" s="6"/>
      <c r="DZ121" s="6"/>
      <c r="EA121" s="6"/>
      <c r="EB121" s="6"/>
      <c r="EC121" s="6"/>
      <c r="ED121" s="6"/>
      <c r="EE121" s="6"/>
      <c r="EF121" s="6"/>
      <c r="EG121" s="6"/>
      <c r="EH121" s="6"/>
      <c r="EI121" s="6"/>
      <c r="EJ121" s="6"/>
      <c r="EK121" s="6"/>
      <c r="EL121" s="6"/>
      <c r="EM121" s="6"/>
      <c r="EN121" s="6"/>
      <c r="EO121" s="6"/>
      <c r="EP121" s="6"/>
      <c r="EQ121" s="6"/>
      <c r="ER121" s="6"/>
      <c r="ES121" s="6"/>
      <c r="ET121" s="6"/>
      <c r="EU121" s="6"/>
      <c r="EV121" s="6"/>
      <c r="EW121" s="6"/>
      <c r="EX121" s="6"/>
      <c r="EY121" s="6"/>
      <c r="EZ121" s="6"/>
      <c r="FA121" s="6"/>
      <c r="FB121" s="6"/>
      <c r="FC121" s="6"/>
      <c r="FD121" s="6"/>
      <c r="FE121" s="6"/>
      <c r="FF121" s="6"/>
      <c r="FG121" s="6"/>
      <c r="FH121" s="6"/>
      <c r="FI121" s="6"/>
      <c r="FJ121" s="6"/>
      <c r="FK121" s="6"/>
      <c r="FL121" s="6"/>
      <c r="FM121" s="6"/>
      <c r="FN121" s="6"/>
      <c r="FO121" s="6"/>
      <c r="FP121" s="6"/>
      <c r="FQ121" s="6"/>
      <c r="FR121" s="6"/>
      <c r="FS121" s="6"/>
      <c r="FT121" s="6"/>
      <c r="FU121" s="6"/>
      <c r="FV121" s="6"/>
      <c r="FW121" s="6"/>
      <c r="FX121" s="6"/>
      <c r="FY121" s="6"/>
      <c r="FZ121" s="6"/>
      <c r="GA121" s="6"/>
      <c r="GB121" s="6"/>
      <c r="GC121" s="6"/>
      <c r="GD121" s="6"/>
      <c r="GE121" s="6"/>
      <c r="GF121" s="6"/>
      <c r="GG121" s="6"/>
      <c r="GH121" s="6"/>
      <c r="GI121" s="6"/>
      <c r="GJ121" s="6"/>
      <c r="GK121" s="6"/>
      <c r="GL121" s="6"/>
      <c r="GM121" s="6"/>
      <c r="GN121" s="6"/>
      <c r="GO121" s="6"/>
      <c r="GP121" s="6"/>
      <c r="GQ121" s="6"/>
      <c r="GR121" s="6"/>
      <c r="GS121" s="6"/>
      <c r="GT121" s="6"/>
      <c r="GU121" s="6"/>
      <c r="GV121" s="6"/>
      <c r="GW121" s="6"/>
      <c r="GX121" s="6"/>
      <c r="GY121" s="6"/>
      <c r="GZ121" s="6"/>
      <c r="HA121" s="6"/>
      <c r="HB121" s="6"/>
      <c r="HC121" s="6"/>
      <c r="HD121" s="6"/>
      <c r="HE121" s="6"/>
      <c r="HF121" s="6"/>
      <c r="HG121" s="6"/>
      <c r="HH121" s="6"/>
      <c r="HI121" s="6"/>
      <c r="HJ121" s="6"/>
      <c r="HK121" s="6"/>
      <c r="HL121" s="6"/>
      <c r="HM121" s="6"/>
      <c r="HN121" s="6"/>
      <c r="HO121" s="6"/>
      <c r="HP121" s="6"/>
      <c r="HQ121" s="6"/>
      <c r="HR121" s="6"/>
      <c r="HS121" s="6"/>
      <c r="HT121" s="6"/>
      <c r="HU121" s="6"/>
      <c r="HV121" s="6"/>
      <c r="HW121" s="6"/>
      <c r="HX121" s="6"/>
      <c r="HY121" s="6"/>
      <c r="HZ121" s="6"/>
      <c r="IA121" s="6"/>
      <c r="IB121" s="6"/>
      <c r="IC121" s="6"/>
      <c r="ID121" s="6"/>
      <c r="IE121" s="6"/>
      <c r="IF121" s="6"/>
      <c r="IG121" s="6"/>
      <c r="IH121" s="6"/>
      <c r="II121" s="6"/>
      <c r="IJ121" s="6"/>
      <c r="IK121" s="6"/>
      <c r="IL121" s="6"/>
      <c r="IM121" s="6"/>
      <c r="IN121" s="6"/>
      <c r="IO121" s="6"/>
      <c r="IP121" s="6"/>
      <c r="IQ121" s="6"/>
      <c r="IR121" s="6"/>
      <c r="IS121" s="6"/>
      <c r="IT121" s="6"/>
      <c r="IU121" s="6"/>
    </row>
    <row r="122" spans="1:255" s="40" customFormat="1" ht="31" customHeight="1" x14ac:dyDescent="0.35">
      <c r="A122" s="39">
        <v>43851</v>
      </c>
      <c r="B122" s="19">
        <v>43873</v>
      </c>
      <c r="C122" s="12" t="s">
        <v>129</v>
      </c>
      <c r="D122" s="12" t="s">
        <v>47</v>
      </c>
      <c r="E122" s="12" t="s">
        <v>48</v>
      </c>
      <c r="F122" s="46">
        <v>270</v>
      </c>
      <c r="G122" s="47">
        <v>9</v>
      </c>
      <c r="H122" s="47">
        <v>9.9499999999999993</v>
      </c>
      <c r="I122" s="44"/>
      <c r="J122" s="7"/>
      <c r="K122" s="8">
        <v>0.1</v>
      </c>
      <c r="L122" s="9">
        <v>1</v>
      </c>
      <c r="M122" s="8">
        <v>0.1</v>
      </c>
      <c r="N122" s="7">
        <v>1.06E-2</v>
      </c>
      <c r="O122" s="45">
        <f t="shared" si="2"/>
        <v>0.106</v>
      </c>
      <c r="P122" s="48">
        <v>11</v>
      </c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  <c r="BO122" s="6"/>
      <c r="BP122" s="6"/>
      <c r="BQ122" s="6"/>
      <c r="BR122" s="6"/>
      <c r="BS122" s="6"/>
      <c r="BT122" s="6"/>
      <c r="BU122" s="6"/>
      <c r="BV122" s="6"/>
      <c r="BW122" s="6"/>
      <c r="BX122" s="6"/>
      <c r="BY122" s="6"/>
      <c r="BZ122" s="6"/>
      <c r="CA122" s="6"/>
      <c r="CB122" s="6"/>
      <c r="CC122" s="6"/>
      <c r="CD122" s="6"/>
      <c r="CE122" s="6"/>
      <c r="CF122" s="6"/>
      <c r="CG122" s="6"/>
      <c r="CH122" s="6"/>
      <c r="CI122" s="6"/>
      <c r="CJ122" s="6"/>
      <c r="CK122" s="6"/>
      <c r="CL122" s="6"/>
      <c r="CM122" s="6"/>
      <c r="CN122" s="6"/>
      <c r="CO122" s="6"/>
      <c r="CP122" s="6"/>
      <c r="CQ122" s="6"/>
      <c r="CR122" s="6"/>
      <c r="CS122" s="6"/>
      <c r="CT122" s="6"/>
      <c r="CU122" s="6"/>
      <c r="CV122" s="6"/>
      <c r="CW122" s="6"/>
      <c r="CX122" s="6"/>
      <c r="CY122" s="6"/>
      <c r="CZ122" s="6"/>
      <c r="DA122" s="6"/>
      <c r="DB122" s="6"/>
      <c r="DC122" s="6"/>
      <c r="DD122" s="6"/>
      <c r="DE122" s="6"/>
      <c r="DF122" s="6"/>
      <c r="DG122" s="6"/>
      <c r="DH122" s="6"/>
      <c r="DI122" s="6"/>
      <c r="DJ122" s="6"/>
      <c r="DK122" s="6"/>
      <c r="DL122" s="6"/>
      <c r="DM122" s="6"/>
      <c r="DN122" s="6"/>
      <c r="DO122" s="6"/>
      <c r="DP122" s="6"/>
      <c r="DQ122" s="6"/>
      <c r="DR122" s="6"/>
      <c r="DS122" s="6"/>
      <c r="DT122" s="6"/>
      <c r="DU122" s="6"/>
      <c r="DV122" s="6"/>
      <c r="DW122" s="6"/>
      <c r="DX122" s="6"/>
      <c r="DY122" s="6"/>
      <c r="DZ122" s="6"/>
      <c r="EA122" s="6"/>
      <c r="EB122" s="6"/>
      <c r="EC122" s="6"/>
      <c r="ED122" s="6"/>
      <c r="EE122" s="6"/>
      <c r="EF122" s="6"/>
      <c r="EG122" s="6"/>
      <c r="EH122" s="6"/>
      <c r="EI122" s="6"/>
      <c r="EJ122" s="6"/>
      <c r="EK122" s="6"/>
      <c r="EL122" s="6"/>
      <c r="EM122" s="6"/>
      <c r="EN122" s="6"/>
      <c r="EO122" s="6"/>
      <c r="EP122" s="6"/>
      <c r="EQ122" s="6"/>
      <c r="ER122" s="6"/>
      <c r="ES122" s="6"/>
      <c r="ET122" s="6"/>
      <c r="EU122" s="6"/>
      <c r="EV122" s="6"/>
      <c r="EW122" s="6"/>
      <c r="EX122" s="6"/>
      <c r="EY122" s="6"/>
      <c r="EZ122" s="6"/>
      <c r="FA122" s="6"/>
      <c r="FB122" s="6"/>
      <c r="FC122" s="6"/>
      <c r="FD122" s="6"/>
      <c r="FE122" s="6"/>
      <c r="FF122" s="6"/>
      <c r="FG122" s="6"/>
      <c r="FH122" s="6"/>
      <c r="FI122" s="6"/>
      <c r="FJ122" s="6"/>
      <c r="FK122" s="6"/>
      <c r="FL122" s="6"/>
      <c r="FM122" s="6"/>
      <c r="FN122" s="6"/>
      <c r="FO122" s="6"/>
      <c r="FP122" s="6"/>
      <c r="FQ122" s="6"/>
      <c r="FR122" s="6"/>
      <c r="FS122" s="6"/>
      <c r="FT122" s="6"/>
      <c r="FU122" s="6"/>
      <c r="FV122" s="6"/>
      <c r="FW122" s="6"/>
      <c r="FX122" s="6"/>
      <c r="FY122" s="6"/>
      <c r="FZ122" s="6"/>
      <c r="GA122" s="6"/>
      <c r="GB122" s="6"/>
      <c r="GC122" s="6"/>
      <c r="GD122" s="6"/>
      <c r="GE122" s="6"/>
      <c r="GF122" s="6"/>
      <c r="GG122" s="6"/>
      <c r="GH122" s="6"/>
      <c r="GI122" s="6"/>
      <c r="GJ122" s="6"/>
      <c r="GK122" s="6"/>
      <c r="GL122" s="6"/>
      <c r="GM122" s="6"/>
      <c r="GN122" s="6"/>
      <c r="GO122" s="6"/>
      <c r="GP122" s="6"/>
      <c r="GQ122" s="6"/>
      <c r="GR122" s="6"/>
      <c r="GS122" s="6"/>
      <c r="GT122" s="6"/>
      <c r="GU122" s="6"/>
      <c r="GV122" s="6"/>
      <c r="GW122" s="6"/>
      <c r="GX122" s="6"/>
      <c r="GY122" s="6"/>
      <c r="GZ122" s="6"/>
      <c r="HA122" s="6"/>
      <c r="HB122" s="6"/>
      <c r="HC122" s="6"/>
      <c r="HD122" s="6"/>
      <c r="HE122" s="6"/>
      <c r="HF122" s="6"/>
      <c r="HG122" s="6"/>
      <c r="HH122" s="6"/>
      <c r="HI122" s="6"/>
      <c r="HJ122" s="6"/>
      <c r="HK122" s="6"/>
      <c r="HL122" s="6"/>
      <c r="HM122" s="6"/>
      <c r="HN122" s="6"/>
      <c r="HO122" s="6"/>
      <c r="HP122" s="6"/>
      <c r="HQ122" s="6"/>
      <c r="HR122" s="6"/>
      <c r="HS122" s="6"/>
      <c r="HT122" s="6"/>
      <c r="HU122" s="6"/>
      <c r="HV122" s="6"/>
      <c r="HW122" s="6"/>
      <c r="HX122" s="6"/>
      <c r="HY122" s="6"/>
      <c r="HZ122" s="6"/>
      <c r="IA122" s="6"/>
      <c r="IB122" s="6"/>
      <c r="IC122" s="6"/>
      <c r="ID122" s="6"/>
      <c r="IE122" s="6"/>
      <c r="IF122" s="6"/>
      <c r="IG122" s="6"/>
      <c r="IH122" s="6"/>
      <c r="II122" s="6"/>
      <c r="IJ122" s="6"/>
      <c r="IK122" s="6"/>
      <c r="IL122" s="6"/>
      <c r="IM122" s="6"/>
      <c r="IN122" s="6"/>
      <c r="IO122" s="6"/>
      <c r="IP122" s="6"/>
      <c r="IQ122" s="6"/>
      <c r="IR122" s="6"/>
      <c r="IS122" s="6"/>
      <c r="IT122" s="6"/>
      <c r="IU122" s="6"/>
    </row>
    <row r="123" spans="1:255" s="40" customFormat="1" ht="31" customHeight="1" x14ac:dyDescent="0.35">
      <c r="A123" s="39">
        <v>43879</v>
      </c>
      <c r="B123" s="19">
        <v>43885</v>
      </c>
      <c r="C123" s="12" t="s">
        <v>130</v>
      </c>
      <c r="D123" s="12" t="s">
        <v>47</v>
      </c>
      <c r="E123" s="12" t="s">
        <v>48</v>
      </c>
      <c r="F123" s="46">
        <v>295</v>
      </c>
      <c r="G123" s="47">
        <v>9</v>
      </c>
      <c r="H123" s="47">
        <v>7.8</v>
      </c>
      <c r="I123" s="44"/>
      <c r="J123" s="7"/>
      <c r="K123" s="8">
        <v>0.1</v>
      </c>
      <c r="L123" s="9">
        <v>1</v>
      </c>
      <c r="M123" s="8">
        <v>0.1</v>
      </c>
      <c r="N123" s="7">
        <f>-1.98%</f>
        <v>-1.9799999999999998E-2</v>
      </c>
      <c r="O123" s="45">
        <f t="shared" si="2"/>
        <v>-0.19799999999999998</v>
      </c>
      <c r="P123" s="48">
        <v>11</v>
      </c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  <c r="BO123" s="6"/>
      <c r="BP123" s="6"/>
      <c r="BQ123" s="6"/>
      <c r="BR123" s="6"/>
      <c r="BS123" s="6"/>
      <c r="BT123" s="6"/>
      <c r="BU123" s="6"/>
      <c r="BV123" s="6"/>
      <c r="BW123" s="6"/>
      <c r="BX123" s="6"/>
      <c r="BY123" s="6"/>
      <c r="BZ123" s="6"/>
      <c r="CA123" s="6"/>
      <c r="CB123" s="6"/>
      <c r="CC123" s="6"/>
      <c r="CD123" s="6"/>
      <c r="CE123" s="6"/>
      <c r="CF123" s="6"/>
      <c r="CG123" s="6"/>
      <c r="CH123" s="6"/>
      <c r="CI123" s="6"/>
      <c r="CJ123" s="6"/>
      <c r="CK123" s="6"/>
      <c r="CL123" s="6"/>
      <c r="CM123" s="6"/>
      <c r="CN123" s="6"/>
      <c r="CO123" s="6"/>
      <c r="CP123" s="6"/>
      <c r="CQ123" s="6"/>
      <c r="CR123" s="6"/>
      <c r="CS123" s="6"/>
      <c r="CT123" s="6"/>
      <c r="CU123" s="6"/>
      <c r="CV123" s="6"/>
      <c r="CW123" s="6"/>
      <c r="CX123" s="6"/>
      <c r="CY123" s="6"/>
      <c r="CZ123" s="6"/>
      <c r="DA123" s="6"/>
      <c r="DB123" s="6"/>
      <c r="DC123" s="6"/>
      <c r="DD123" s="6"/>
      <c r="DE123" s="6"/>
      <c r="DF123" s="6"/>
      <c r="DG123" s="6"/>
      <c r="DH123" s="6"/>
      <c r="DI123" s="6"/>
      <c r="DJ123" s="6"/>
      <c r="DK123" s="6"/>
      <c r="DL123" s="6"/>
      <c r="DM123" s="6"/>
      <c r="DN123" s="6"/>
      <c r="DO123" s="6"/>
      <c r="DP123" s="6"/>
      <c r="DQ123" s="6"/>
      <c r="DR123" s="6"/>
      <c r="DS123" s="6"/>
      <c r="DT123" s="6"/>
      <c r="DU123" s="6"/>
      <c r="DV123" s="6"/>
      <c r="DW123" s="6"/>
      <c r="DX123" s="6"/>
      <c r="DY123" s="6"/>
      <c r="DZ123" s="6"/>
      <c r="EA123" s="6"/>
      <c r="EB123" s="6"/>
      <c r="EC123" s="6"/>
      <c r="ED123" s="6"/>
      <c r="EE123" s="6"/>
      <c r="EF123" s="6"/>
      <c r="EG123" s="6"/>
      <c r="EH123" s="6"/>
      <c r="EI123" s="6"/>
      <c r="EJ123" s="6"/>
      <c r="EK123" s="6"/>
      <c r="EL123" s="6"/>
      <c r="EM123" s="6"/>
      <c r="EN123" s="6"/>
      <c r="EO123" s="6"/>
      <c r="EP123" s="6"/>
      <c r="EQ123" s="6"/>
      <c r="ER123" s="6"/>
      <c r="ES123" s="6"/>
      <c r="ET123" s="6"/>
      <c r="EU123" s="6"/>
      <c r="EV123" s="6"/>
      <c r="EW123" s="6"/>
      <c r="EX123" s="6"/>
      <c r="EY123" s="6"/>
      <c r="EZ123" s="6"/>
      <c r="FA123" s="6"/>
      <c r="FB123" s="6"/>
      <c r="FC123" s="6"/>
      <c r="FD123" s="6"/>
      <c r="FE123" s="6"/>
      <c r="FF123" s="6"/>
      <c r="FG123" s="6"/>
      <c r="FH123" s="6"/>
      <c r="FI123" s="6"/>
      <c r="FJ123" s="6"/>
      <c r="FK123" s="6"/>
      <c r="FL123" s="6"/>
      <c r="FM123" s="6"/>
      <c r="FN123" s="6"/>
      <c r="FO123" s="6"/>
      <c r="FP123" s="6"/>
      <c r="FQ123" s="6"/>
      <c r="FR123" s="6"/>
      <c r="FS123" s="6"/>
      <c r="FT123" s="6"/>
      <c r="FU123" s="6"/>
      <c r="FV123" s="6"/>
      <c r="FW123" s="6"/>
      <c r="FX123" s="6"/>
      <c r="FY123" s="6"/>
      <c r="FZ123" s="6"/>
      <c r="GA123" s="6"/>
      <c r="GB123" s="6"/>
      <c r="GC123" s="6"/>
      <c r="GD123" s="6"/>
      <c r="GE123" s="6"/>
      <c r="GF123" s="6"/>
      <c r="GG123" s="6"/>
      <c r="GH123" s="6"/>
      <c r="GI123" s="6"/>
      <c r="GJ123" s="6"/>
      <c r="GK123" s="6"/>
      <c r="GL123" s="6"/>
      <c r="GM123" s="6"/>
      <c r="GN123" s="6"/>
      <c r="GO123" s="6"/>
      <c r="GP123" s="6"/>
      <c r="GQ123" s="6"/>
      <c r="GR123" s="6"/>
      <c r="GS123" s="6"/>
      <c r="GT123" s="6"/>
      <c r="GU123" s="6"/>
      <c r="GV123" s="6"/>
      <c r="GW123" s="6"/>
      <c r="GX123" s="6"/>
      <c r="GY123" s="6"/>
      <c r="GZ123" s="6"/>
      <c r="HA123" s="6"/>
      <c r="HB123" s="6"/>
      <c r="HC123" s="6"/>
      <c r="HD123" s="6"/>
      <c r="HE123" s="6"/>
      <c r="HF123" s="6"/>
      <c r="HG123" s="6"/>
      <c r="HH123" s="6"/>
      <c r="HI123" s="6"/>
      <c r="HJ123" s="6"/>
      <c r="HK123" s="6"/>
      <c r="HL123" s="6"/>
      <c r="HM123" s="6"/>
      <c r="HN123" s="6"/>
      <c r="HO123" s="6"/>
      <c r="HP123" s="6"/>
      <c r="HQ123" s="6"/>
      <c r="HR123" s="6"/>
      <c r="HS123" s="6"/>
      <c r="HT123" s="6"/>
      <c r="HU123" s="6"/>
      <c r="HV123" s="6"/>
      <c r="HW123" s="6"/>
      <c r="HX123" s="6"/>
      <c r="HY123" s="6"/>
      <c r="HZ123" s="6"/>
      <c r="IA123" s="6"/>
      <c r="IB123" s="6"/>
      <c r="IC123" s="6"/>
      <c r="ID123" s="6"/>
      <c r="IE123" s="6"/>
      <c r="IF123" s="6"/>
      <c r="IG123" s="6"/>
      <c r="IH123" s="6"/>
      <c r="II123" s="6"/>
      <c r="IJ123" s="6"/>
      <c r="IK123" s="6"/>
      <c r="IL123" s="6"/>
      <c r="IM123" s="6"/>
      <c r="IN123" s="6"/>
      <c r="IO123" s="6"/>
      <c r="IP123" s="6"/>
      <c r="IQ123" s="6"/>
      <c r="IR123" s="6"/>
      <c r="IS123" s="6"/>
      <c r="IT123" s="6"/>
      <c r="IU123" s="6"/>
    </row>
    <row r="124" spans="1:255" s="40" customFormat="1" ht="31" customHeight="1" x14ac:dyDescent="0.35">
      <c r="A124" s="39">
        <v>43879</v>
      </c>
      <c r="B124" s="19">
        <v>43885</v>
      </c>
      <c r="C124" s="12" t="s">
        <v>131</v>
      </c>
      <c r="D124" s="12" t="s">
        <v>47</v>
      </c>
      <c r="E124" s="12" t="s">
        <v>48</v>
      </c>
      <c r="F124" s="46">
        <v>75</v>
      </c>
      <c r="G124" s="47">
        <v>4.25</v>
      </c>
      <c r="H124" s="47">
        <v>3.8</v>
      </c>
      <c r="I124" s="44"/>
      <c r="J124" s="7"/>
      <c r="K124" s="8">
        <v>0.1</v>
      </c>
      <c r="L124" s="9">
        <v>1</v>
      </c>
      <c r="M124" s="8">
        <v>0.1</v>
      </c>
      <c r="N124" s="7">
        <v>-2.52E-2</v>
      </c>
      <c r="O124" s="45">
        <f t="shared" si="2"/>
        <v>-0.252</v>
      </c>
      <c r="P124" s="48">
        <v>24</v>
      </c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  <c r="BO124" s="6"/>
      <c r="BP124" s="6"/>
      <c r="BQ124" s="6"/>
      <c r="BR124" s="6"/>
      <c r="BS124" s="6"/>
      <c r="BT124" s="6"/>
      <c r="BU124" s="6"/>
      <c r="BV124" s="6"/>
      <c r="BW124" s="6"/>
      <c r="BX124" s="6"/>
      <c r="BY124" s="6"/>
      <c r="BZ124" s="6"/>
      <c r="CA124" s="6"/>
      <c r="CB124" s="6"/>
      <c r="CC124" s="6"/>
      <c r="CD124" s="6"/>
      <c r="CE124" s="6"/>
      <c r="CF124" s="6"/>
      <c r="CG124" s="6"/>
      <c r="CH124" s="6"/>
      <c r="CI124" s="6"/>
      <c r="CJ124" s="6"/>
      <c r="CK124" s="6"/>
      <c r="CL124" s="6"/>
      <c r="CM124" s="6"/>
      <c r="CN124" s="6"/>
      <c r="CO124" s="6"/>
      <c r="CP124" s="6"/>
      <c r="CQ124" s="6"/>
      <c r="CR124" s="6"/>
      <c r="CS124" s="6"/>
      <c r="CT124" s="6"/>
      <c r="CU124" s="6"/>
      <c r="CV124" s="6"/>
      <c r="CW124" s="6"/>
      <c r="CX124" s="6"/>
      <c r="CY124" s="6"/>
      <c r="CZ124" s="6"/>
      <c r="DA124" s="6"/>
      <c r="DB124" s="6"/>
      <c r="DC124" s="6"/>
      <c r="DD124" s="6"/>
      <c r="DE124" s="6"/>
      <c r="DF124" s="6"/>
      <c r="DG124" s="6"/>
      <c r="DH124" s="6"/>
      <c r="DI124" s="6"/>
      <c r="DJ124" s="6"/>
      <c r="DK124" s="6"/>
      <c r="DL124" s="6"/>
      <c r="DM124" s="6"/>
      <c r="DN124" s="6"/>
      <c r="DO124" s="6"/>
      <c r="DP124" s="6"/>
      <c r="DQ124" s="6"/>
      <c r="DR124" s="6"/>
      <c r="DS124" s="6"/>
      <c r="DT124" s="6"/>
      <c r="DU124" s="6"/>
      <c r="DV124" s="6"/>
      <c r="DW124" s="6"/>
      <c r="DX124" s="6"/>
      <c r="DY124" s="6"/>
      <c r="DZ124" s="6"/>
      <c r="EA124" s="6"/>
      <c r="EB124" s="6"/>
      <c r="EC124" s="6"/>
      <c r="ED124" s="6"/>
      <c r="EE124" s="6"/>
      <c r="EF124" s="6"/>
      <c r="EG124" s="6"/>
      <c r="EH124" s="6"/>
      <c r="EI124" s="6"/>
      <c r="EJ124" s="6"/>
      <c r="EK124" s="6"/>
      <c r="EL124" s="6"/>
      <c r="EM124" s="6"/>
      <c r="EN124" s="6"/>
      <c r="EO124" s="6"/>
      <c r="EP124" s="6"/>
      <c r="EQ124" s="6"/>
      <c r="ER124" s="6"/>
      <c r="ES124" s="6"/>
      <c r="ET124" s="6"/>
      <c r="EU124" s="6"/>
      <c r="EV124" s="6"/>
      <c r="EW124" s="6"/>
      <c r="EX124" s="6"/>
      <c r="EY124" s="6"/>
      <c r="EZ124" s="6"/>
      <c r="FA124" s="6"/>
      <c r="FB124" s="6"/>
      <c r="FC124" s="6"/>
      <c r="FD124" s="6"/>
      <c r="FE124" s="6"/>
      <c r="FF124" s="6"/>
      <c r="FG124" s="6"/>
      <c r="FH124" s="6"/>
      <c r="FI124" s="6"/>
      <c r="FJ124" s="6"/>
      <c r="FK124" s="6"/>
      <c r="FL124" s="6"/>
      <c r="FM124" s="6"/>
      <c r="FN124" s="6"/>
      <c r="FO124" s="6"/>
      <c r="FP124" s="6"/>
      <c r="FQ124" s="6"/>
      <c r="FR124" s="6"/>
      <c r="FS124" s="6"/>
      <c r="FT124" s="6"/>
      <c r="FU124" s="6"/>
      <c r="FV124" s="6"/>
      <c r="FW124" s="6"/>
      <c r="FX124" s="6"/>
      <c r="FY124" s="6"/>
      <c r="FZ124" s="6"/>
      <c r="GA124" s="6"/>
      <c r="GB124" s="6"/>
      <c r="GC124" s="6"/>
      <c r="GD124" s="6"/>
      <c r="GE124" s="6"/>
      <c r="GF124" s="6"/>
      <c r="GG124" s="6"/>
      <c r="GH124" s="6"/>
      <c r="GI124" s="6"/>
      <c r="GJ124" s="6"/>
      <c r="GK124" s="6"/>
      <c r="GL124" s="6"/>
      <c r="GM124" s="6"/>
      <c r="GN124" s="6"/>
      <c r="GO124" s="6"/>
      <c r="GP124" s="6"/>
      <c r="GQ124" s="6"/>
      <c r="GR124" s="6"/>
      <c r="GS124" s="6"/>
      <c r="GT124" s="6"/>
      <c r="GU124" s="6"/>
      <c r="GV124" s="6"/>
      <c r="GW124" s="6"/>
      <c r="GX124" s="6"/>
      <c r="GY124" s="6"/>
      <c r="GZ124" s="6"/>
      <c r="HA124" s="6"/>
      <c r="HB124" s="6"/>
      <c r="HC124" s="6"/>
      <c r="HD124" s="6"/>
      <c r="HE124" s="6"/>
      <c r="HF124" s="6"/>
      <c r="HG124" s="6"/>
      <c r="HH124" s="6"/>
      <c r="HI124" s="6"/>
      <c r="HJ124" s="6"/>
      <c r="HK124" s="6"/>
      <c r="HL124" s="6"/>
      <c r="HM124" s="6"/>
      <c r="HN124" s="6"/>
      <c r="HO124" s="6"/>
      <c r="HP124" s="6"/>
      <c r="HQ124" s="6"/>
      <c r="HR124" s="6"/>
      <c r="HS124" s="6"/>
      <c r="HT124" s="6"/>
      <c r="HU124" s="6"/>
      <c r="HV124" s="6"/>
      <c r="HW124" s="6"/>
      <c r="HX124" s="6"/>
      <c r="HY124" s="6"/>
      <c r="HZ124" s="6"/>
      <c r="IA124" s="6"/>
      <c r="IB124" s="6"/>
      <c r="IC124" s="6"/>
      <c r="ID124" s="6"/>
      <c r="IE124" s="6"/>
      <c r="IF124" s="6"/>
      <c r="IG124" s="6"/>
      <c r="IH124" s="6"/>
      <c r="II124" s="6"/>
      <c r="IJ124" s="6"/>
      <c r="IK124" s="6"/>
      <c r="IL124" s="6"/>
      <c r="IM124" s="6"/>
      <c r="IN124" s="6"/>
      <c r="IO124" s="6"/>
      <c r="IP124" s="6"/>
      <c r="IQ124" s="6"/>
      <c r="IR124" s="6"/>
      <c r="IS124" s="6"/>
      <c r="IT124" s="6"/>
      <c r="IU124" s="6"/>
    </row>
    <row r="125" spans="1:255" s="40" customFormat="1" ht="31" customHeight="1" x14ac:dyDescent="0.35">
      <c r="A125" s="39">
        <v>43880</v>
      </c>
      <c r="B125" s="19">
        <v>43885</v>
      </c>
      <c r="C125" s="12" t="s">
        <v>132</v>
      </c>
      <c r="D125" s="12" t="s">
        <v>47</v>
      </c>
      <c r="E125" s="12" t="s">
        <v>48</v>
      </c>
      <c r="F125" s="46">
        <v>40</v>
      </c>
      <c r="G125" s="47">
        <v>2.2000000000000002</v>
      </c>
      <c r="H125" s="47">
        <v>1.7</v>
      </c>
      <c r="I125" s="44"/>
      <c r="J125" s="7"/>
      <c r="K125" s="8">
        <v>0.1</v>
      </c>
      <c r="L125" s="9">
        <v>1</v>
      </c>
      <c r="M125" s="8">
        <v>0.1</v>
      </c>
      <c r="N125" s="7">
        <v>-2.2499999999999999E-2</v>
      </c>
      <c r="O125" s="45">
        <f t="shared" si="2"/>
        <v>-0.22499999999999998</v>
      </c>
      <c r="P125" s="48">
        <v>45</v>
      </c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  <c r="BO125" s="6"/>
      <c r="BP125" s="6"/>
      <c r="BQ125" s="6"/>
      <c r="BR125" s="6"/>
      <c r="BS125" s="6"/>
      <c r="BT125" s="6"/>
      <c r="BU125" s="6"/>
      <c r="BV125" s="6"/>
      <c r="BW125" s="6"/>
      <c r="BX125" s="6"/>
      <c r="BY125" s="6"/>
      <c r="BZ125" s="6"/>
      <c r="CA125" s="6"/>
      <c r="CB125" s="6"/>
      <c r="CC125" s="6"/>
      <c r="CD125" s="6"/>
      <c r="CE125" s="6"/>
      <c r="CF125" s="6"/>
      <c r="CG125" s="6"/>
      <c r="CH125" s="6"/>
      <c r="CI125" s="6"/>
      <c r="CJ125" s="6"/>
      <c r="CK125" s="6"/>
      <c r="CL125" s="6"/>
      <c r="CM125" s="6"/>
      <c r="CN125" s="6"/>
      <c r="CO125" s="6"/>
      <c r="CP125" s="6"/>
      <c r="CQ125" s="6"/>
      <c r="CR125" s="6"/>
      <c r="CS125" s="6"/>
      <c r="CT125" s="6"/>
      <c r="CU125" s="6"/>
      <c r="CV125" s="6"/>
      <c r="CW125" s="6"/>
      <c r="CX125" s="6"/>
      <c r="CY125" s="6"/>
      <c r="CZ125" s="6"/>
      <c r="DA125" s="6"/>
      <c r="DB125" s="6"/>
      <c r="DC125" s="6"/>
      <c r="DD125" s="6"/>
      <c r="DE125" s="6"/>
      <c r="DF125" s="6"/>
      <c r="DG125" s="6"/>
      <c r="DH125" s="6"/>
      <c r="DI125" s="6"/>
      <c r="DJ125" s="6"/>
      <c r="DK125" s="6"/>
      <c r="DL125" s="6"/>
      <c r="DM125" s="6"/>
      <c r="DN125" s="6"/>
      <c r="DO125" s="6"/>
      <c r="DP125" s="6"/>
      <c r="DQ125" s="6"/>
      <c r="DR125" s="6"/>
      <c r="DS125" s="6"/>
      <c r="DT125" s="6"/>
      <c r="DU125" s="6"/>
      <c r="DV125" s="6"/>
      <c r="DW125" s="6"/>
      <c r="DX125" s="6"/>
      <c r="DY125" s="6"/>
      <c r="DZ125" s="6"/>
      <c r="EA125" s="6"/>
      <c r="EB125" s="6"/>
      <c r="EC125" s="6"/>
      <c r="ED125" s="6"/>
      <c r="EE125" s="6"/>
      <c r="EF125" s="6"/>
      <c r="EG125" s="6"/>
      <c r="EH125" s="6"/>
      <c r="EI125" s="6"/>
      <c r="EJ125" s="6"/>
      <c r="EK125" s="6"/>
      <c r="EL125" s="6"/>
      <c r="EM125" s="6"/>
      <c r="EN125" s="6"/>
      <c r="EO125" s="6"/>
      <c r="EP125" s="6"/>
      <c r="EQ125" s="6"/>
      <c r="ER125" s="6"/>
      <c r="ES125" s="6"/>
      <c r="ET125" s="6"/>
      <c r="EU125" s="6"/>
      <c r="EV125" s="6"/>
      <c r="EW125" s="6"/>
      <c r="EX125" s="6"/>
      <c r="EY125" s="6"/>
      <c r="EZ125" s="6"/>
      <c r="FA125" s="6"/>
      <c r="FB125" s="6"/>
      <c r="FC125" s="6"/>
      <c r="FD125" s="6"/>
      <c r="FE125" s="6"/>
      <c r="FF125" s="6"/>
      <c r="FG125" s="6"/>
      <c r="FH125" s="6"/>
      <c r="FI125" s="6"/>
      <c r="FJ125" s="6"/>
      <c r="FK125" s="6"/>
      <c r="FL125" s="6"/>
      <c r="FM125" s="6"/>
      <c r="FN125" s="6"/>
      <c r="FO125" s="6"/>
      <c r="FP125" s="6"/>
      <c r="FQ125" s="6"/>
      <c r="FR125" s="6"/>
      <c r="FS125" s="6"/>
      <c r="FT125" s="6"/>
      <c r="FU125" s="6"/>
      <c r="FV125" s="6"/>
      <c r="FW125" s="6"/>
      <c r="FX125" s="6"/>
      <c r="FY125" s="6"/>
      <c r="FZ125" s="6"/>
      <c r="GA125" s="6"/>
      <c r="GB125" s="6"/>
      <c r="GC125" s="6"/>
      <c r="GD125" s="6"/>
      <c r="GE125" s="6"/>
      <c r="GF125" s="6"/>
      <c r="GG125" s="6"/>
      <c r="GH125" s="6"/>
      <c r="GI125" s="6"/>
      <c r="GJ125" s="6"/>
      <c r="GK125" s="6"/>
      <c r="GL125" s="6"/>
      <c r="GM125" s="6"/>
      <c r="GN125" s="6"/>
      <c r="GO125" s="6"/>
      <c r="GP125" s="6"/>
      <c r="GQ125" s="6"/>
      <c r="GR125" s="6"/>
      <c r="GS125" s="6"/>
      <c r="GT125" s="6"/>
      <c r="GU125" s="6"/>
      <c r="GV125" s="6"/>
      <c r="GW125" s="6"/>
      <c r="GX125" s="6"/>
      <c r="GY125" s="6"/>
      <c r="GZ125" s="6"/>
      <c r="HA125" s="6"/>
      <c r="HB125" s="6"/>
      <c r="HC125" s="6"/>
      <c r="HD125" s="6"/>
      <c r="HE125" s="6"/>
      <c r="HF125" s="6"/>
      <c r="HG125" s="6"/>
      <c r="HH125" s="6"/>
      <c r="HI125" s="6"/>
      <c r="HJ125" s="6"/>
      <c r="HK125" s="6"/>
      <c r="HL125" s="6"/>
      <c r="HM125" s="6"/>
      <c r="HN125" s="6"/>
      <c r="HO125" s="6"/>
      <c r="HP125" s="6"/>
      <c r="HQ125" s="6"/>
      <c r="HR125" s="6"/>
      <c r="HS125" s="6"/>
      <c r="HT125" s="6"/>
      <c r="HU125" s="6"/>
      <c r="HV125" s="6"/>
      <c r="HW125" s="6"/>
      <c r="HX125" s="6"/>
      <c r="HY125" s="6"/>
      <c r="HZ125" s="6"/>
      <c r="IA125" s="6"/>
      <c r="IB125" s="6"/>
      <c r="IC125" s="6"/>
      <c r="ID125" s="6"/>
      <c r="IE125" s="6"/>
      <c r="IF125" s="6"/>
      <c r="IG125" s="6"/>
      <c r="IH125" s="6"/>
      <c r="II125" s="6"/>
      <c r="IJ125" s="6"/>
      <c r="IK125" s="6"/>
      <c r="IL125" s="6"/>
      <c r="IM125" s="6"/>
      <c r="IN125" s="6"/>
      <c r="IO125" s="6"/>
      <c r="IP125" s="6"/>
      <c r="IQ125" s="6"/>
      <c r="IR125" s="6"/>
      <c r="IS125" s="6"/>
      <c r="IT125" s="6"/>
      <c r="IU125" s="6"/>
    </row>
    <row r="126" spans="1:255" s="40" customFormat="1" ht="29" customHeight="1" x14ac:dyDescent="0.35">
      <c r="A126" s="39">
        <v>44156</v>
      </c>
      <c r="B126" s="19">
        <v>43885</v>
      </c>
      <c r="C126" s="12" t="s">
        <v>133</v>
      </c>
      <c r="D126" s="12" t="s">
        <v>47</v>
      </c>
      <c r="E126" s="12" t="s">
        <v>48</v>
      </c>
      <c r="F126" s="46">
        <v>137</v>
      </c>
      <c r="G126" s="47">
        <v>8.6</v>
      </c>
      <c r="H126" s="47">
        <v>7.2</v>
      </c>
      <c r="I126" s="44"/>
      <c r="J126" s="7"/>
      <c r="K126" s="8">
        <v>0.1</v>
      </c>
      <c r="L126" s="9">
        <v>1</v>
      </c>
      <c r="M126" s="8">
        <v>0.1</v>
      </c>
      <c r="N126" s="7">
        <v>-1.6799999999999999E-2</v>
      </c>
      <c r="O126" s="45">
        <f t="shared" si="2"/>
        <v>-0.16799999999999998</v>
      </c>
      <c r="P126" s="48">
        <v>12</v>
      </c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  <c r="BO126" s="6"/>
      <c r="BP126" s="6"/>
      <c r="BQ126" s="6"/>
      <c r="BR126" s="6"/>
      <c r="BS126" s="6"/>
      <c r="BT126" s="6"/>
      <c r="BU126" s="6"/>
      <c r="BV126" s="6"/>
      <c r="BW126" s="6"/>
      <c r="BX126" s="6"/>
      <c r="BY126" s="6"/>
      <c r="BZ126" s="6"/>
      <c r="CA126" s="6"/>
      <c r="CB126" s="6"/>
      <c r="CC126" s="6"/>
      <c r="CD126" s="6"/>
      <c r="CE126" s="6"/>
      <c r="CF126" s="6"/>
      <c r="CG126" s="6"/>
      <c r="CH126" s="6"/>
      <c r="CI126" s="6"/>
      <c r="CJ126" s="6"/>
      <c r="CK126" s="6"/>
      <c r="CL126" s="6"/>
      <c r="CM126" s="6"/>
      <c r="CN126" s="6"/>
      <c r="CO126" s="6"/>
      <c r="CP126" s="6"/>
      <c r="CQ126" s="6"/>
      <c r="CR126" s="6"/>
      <c r="CS126" s="6"/>
      <c r="CT126" s="6"/>
      <c r="CU126" s="6"/>
      <c r="CV126" s="6"/>
      <c r="CW126" s="6"/>
      <c r="CX126" s="6"/>
      <c r="CY126" s="6"/>
      <c r="CZ126" s="6"/>
      <c r="DA126" s="6"/>
      <c r="DB126" s="6"/>
      <c r="DC126" s="6"/>
      <c r="DD126" s="6"/>
      <c r="DE126" s="6"/>
      <c r="DF126" s="6"/>
      <c r="DG126" s="6"/>
      <c r="DH126" s="6"/>
      <c r="DI126" s="6"/>
      <c r="DJ126" s="6"/>
      <c r="DK126" s="6"/>
      <c r="DL126" s="6"/>
      <c r="DM126" s="6"/>
      <c r="DN126" s="6"/>
      <c r="DO126" s="6"/>
      <c r="DP126" s="6"/>
      <c r="DQ126" s="6"/>
      <c r="DR126" s="6"/>
      <c r="DS126" s="6"/>
      <c r="DT126" s="6"/>
      <c r="DU126" s="6"/>
      <c r="DV126" s="6"/>
      <c r="DW126" s="6"/>
      <c r="DX126" s="6"/>
      <c r="DY126" s="6"/>
      <c r="DZ126" s="6"/>
      <c r="EA126" s="6"/>
      <c r="EB126" s="6"/>
      <c r="EC126" s="6"/>
      <c r="ED126" s="6"/>
      <c r="EE126" s="6"/>
      <c r="EF126" s="6"/>
      <c r="EG126" s="6"/>
      <c r="EH126" s="6"/>
      <c r="EI126" s="6"/>
      <c r="EJ126" s="6"/>
      <c r="EK126" s="6"/>
      <c r="EL126" s="6"/>
      <c r="EM126" s="6"/>
      <c r="EN126" s="6"/>
      <c r="EO126" s="6"/>
      <c r="EP126" s="6"/>
      <c r="EQ126" s="6"/>
      <c r="ER126" s="6"/>
      <c r="ES126" s="6"/>
      <c r="ET126" s="6"/>
      <c r="EU126" s="6"/>
      <c r="EV126" s="6"/>
      <c r="EW126" s="6"/>
      <c r="EX126" s="6"/>
      <c r="EY126" s="6"/>
      <c r="EZ126" s="6"/>
      <c r="FA126" s="6"/>
      <c r="FB126" s="6"/>
      <c r="FC126" s="6"/>
      <c r="FD126" s="6"/>
      <c r="FE126" s="6"/>
      <c r="FF126" s="6"/>
      <c r="FG126" s="6"/>
      <c r="FH126" s="6"/>
      <c r="FI126" s="6"/>
      <c r="FJ126" s="6"/>
      <c r="FK126" s="6"/>
      <c r="FL126" s="6"/>
      <c r="FM126" s="6"/>
      <c r="FN126" s="6"/>
      <c r="FO126" s="6"/>
      <c r="FP126" s="6"/>
      <c r="FQ126" s="6"/>
      <c r="FR126" s="6"/>
      <c r="FS126" s="6"/>
      <c r="FT126" s="6"/>
      <c r="FU126" s="6"/>
      <c r="FV126" s="6"/>
      <c r="FW126" s="6"/>
      <c r="FX126" s="6"/>
      <c r="FY126" s="6"/>
      <c r="FZ126" s="6"/>
      <c r="GA126" s="6"/>
      <c r="GB126" s="6"/>
      <c r="GC126" s="6"/>
      <c r="GD126" s="6"/>
      <c r="GE126" s="6"/>
      <c r="GF126" s="6"/>
      <c r="GG126" s="6"/>
      <c r="GH126" s="6"/>
      <c r="GI126" s="6"/>
      <c r="GJ126" s="6"/>
      <c r="GK126" s="6"/>
      <c r="GL126" s="6"/>
      <c r="GM126" s="6"/>
      <c r="GN126" s="6"/>
      <c r="GO126" s="6"/>
      <c r="GP126" s="6"/>
      <c r="GQ126" s="6"/>
      <c r="GR126" s="6"/>
      <c r="GS126" s="6"/>
      <c r="GT126" s="6"/>
      <c r="GU126" s="6"/>
      <c r="GV126" s="6"/>
      <c r="GW126" s="6"/>
      <c r="GX126" s="6"/>
      <c r="GY126" s="6"/>
      <c r="GZ126" s="6"/>
      <c r="HA126" s="6"/>
      <c r="HB126" s="6"/>
      <c r="HC126" s="6"/>
      <c r="HD126" s="6"/>
      <c r="HE126" s="6"/>
      <c r="HF126" s="6"/>
      <c r="HG126" s="6"/>
      <c r="HH126" s="6"/>
      <c r="HI126" s="6"/>
      <c r="HJ126" s="6"/>
      <c r="HK126" s="6"/>
      <c r="HL126" s="6"/>
      <c r="HM126" s="6"/>
      <c r="HN126" s="6"/>
      <c r="HO126" s="6"/>
      <c r="HP126" s="6"/>
      <c r="HQ126" s="6"/>
      <c r="HR126" s="6"/>
      <c r="HS126" s="6"/>
      <c r="HT126" s="6"/>
      <c r="HU126" s="6"/>
      <c r="HV126" s="6"/>
      <c r="HW126" s="6"/>
      <c r="HX126" s="6"/>
      <c r="HY126" s="6"/>
      <c r="HZ126" s="6"/>
      <c r="IA126" s="6"/>
      <c r="IB126" s="6"/>
      <c r="IC126" s="6"/>
      <c r="ID126" s="6"/>
      <c r="IE126" s="6"/>
      <c r="IF126" s="6"/>
      <c r="IG126" s="6"/>
      <c r="IH126" s="6"/>
      <c r="II126" s="6"/>
      <c r="IJ126" s="6"/>
      <c r="IK126" s="6"/>
      <c r="IL126" s="6"/>
      <c r="IM126" s="6"/>
      <c r="IN126" s="6"/>
      <c r="IO126" s="6"/>
      <c r="IP126" s="6"/>
      <c r="IQ126" s="6"/>
      <c r="IR126" s="6"/>
      <c r="IS126" s="6"/>
      <c r="IT126" s="6"/>
      <c r="IU126" s="6"/>
    </row>
    <row r="127" spans="1:255" s="40" customFormat="1" ht="29" customHeight="1" x14ac:dyDescent="0.35">
      <c r="A127" s="39">
        <v>43789</v>
      </c>
      <c r="B127" s="19">
        <v>43885</v>
      </c>
      <c r="C127" s="12" t="s">
        <v>134</v>
      </c>
      <c r="D127" s="12" t="s">
        <v>47</v>
      </c>
      <c r="E127" s="12" t="s">
        <v>48</v>
      </c>
      <c r="F127" s="46">
        <v>137</v>
      </c>
      <c r="G127" s="47">
        <v>9</v>
      </c>
      <c r="H127" s="47">
        <v>7.6</v>
      </c>
      <c r="I127" s="44"/>
      <c r="J127" s="7"/>
      <c r="K127" s="8">
        <v>0.1</v>
      </c>
      <c r="L127" s="9">
        <v>1</v>
      </c>
      <c r="M127" s="8">
        <v>0.1</v>
      </c>
      <c r="N127" s="7">
        <v>-1.54E-2</v>
      </c>
      <c r="O127" s="45">
        <f t="shared" si="2"/>
        <v>-0.154</v>
      </c>
      <c r="P127" s="48">
        <v>11</v>
      </c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  <c r="BO127" s="6"/>
      <c r="BP127" s="6"/>
      <c r="BQ127" s="6"/>
      <c r="BR127" s="6"/>
      <c r="BS127" s="6"/>
      <c r="BT127" s="6"/>
      <c r="BU127" s="6"/>
      <c r="BV127" s="6"/>
      <c r="BW127" s="6"/>
      <c r="BX127" s="6"/>
      <c r="BY127" s="6"/>
      <c r="BZ127" s="6"/>
      <c r="CA127" s="6"/>
      <c r="CB127" s="6"/>
      <c r="CC127" s="6"/>
      <c r="CD127" s="6"/>
      <c r="CE127" s="6"/>
      <c r="CF127" s="6"/>
      <c r="CG127" s="6"/>
      <c r="CH127" s="6"/>
      <c r="CI127" s="6"/>
      <c r="CJ127" s="6"/>
      <c r="CK127" s="6"/>
      <c r="CL127" s="6"/>
      <c r="CM127" s="6"/>
      <c r="CN127" s="6"/>
      <c r="CO127" s="6"/>
      <c r="CP127" s="6"/>
      <c r="CQ127" s="6"/>
      <c r="CR127" s="6"/>
      <c r="CS127" s="6"/>
      <c r="CT127" s="6"/>
      <c r="CU127" s="6"/>
      <c r="CV127" s="6"/>
      <c r="CW127" s="6"/>
      <c r="CX127" s="6"/>
      <c r="CY127" s="6"/>
      <c r="CZ127" s="6"/>
      <c r="DA127" s="6"/>
      <c r="DB127" s="6"/>
      <c r="DC127" s="6"/>
      <c r="DD127" s="6"/>
      <c r="DE127" s="6"/>
      <c r="DF127" s="6"/>
      <c r="DG127" s="6"/>
      <c r="DH127" s="6"/>
      <c r="DI127" s="6"/>
      <c r="DJ127" s="6"/>
      <c r="DK127" s="6"/>
      <c r="DL127" s="6"/>
      <c r="DM127" s="6"/>
      <c r="DN127" s="6"/>
      <c r="DO127" s="6"/>
      <c r="DP127" s="6"/>
      <c r="DQ127" s="6"/>
      <c r="DR127" s="6"/>
      <c r="DS127" s="6"/>
      <c r="DT127" s="6"/>
      <c r="DU127" s="6"/>
      <c r="DV127" s="6"/>
      <c r="DW127" s="6"/>
      <c r="DX127" s="6"/>
      <c r="DY127" s="6"/>
      <c r="DZ127" s="6"/>
      <c r="EA127" s="6"/>
      <c r="EB127" s="6"/>
      <c r="EC127" s="6"/>
      <c r="ED127" s="6"/>
      <c r="EE127" s="6"/>
      <c r="EF127" s="6"/>
      <c r="EG127" s="6"/>
      <c r="EH127" s="6"/>
      <c r="EI127" s="6"/>
      <c r="EJ127" s="6"/>
      <c r="EK127" s="6"/>
      <c r="EL127" s="6"/>
      <c r="EM127" s="6"/>
      <c r="EN127" s="6"/>
      <c r="EO127" s="6"/>
      <c r="EP127" s="6"/>
      <c r="EQ127" s="6"/>
      <c r="ER127" s="6"/>
      <c r="ES127" s="6"/>
      <c r="ET127" s="6"/>
      <c r="EU127" s="6"/>
      <c r="EV127" s="6"/>
      <c r="EW127" s="6"/>
      <c r="EX127" s="6"/>
      <c r="EY127" s="6"/>
      <c r="EZ127" s="6"/>
      <c r="FA127" s="6"/>
      <c r="FB127" s="6"/>
      <c r="FC127" s="6"/>
      <c r="FD127" s="6"/>
      <c r="FE127" s="6"/>
      <c r="FF127" s="6"/>
      <c r="FG127" s="6"/>
      <c r="FH127" s="6"/>
      <c r="FI127" s="6"/>
      <c r="FJ127" s="6"/>
      <c r="FK127" s="6"/>
      <c r="FL127" s="6"/>
      <c r="FM127" s="6"/>
      <c r="FN127" s="6"/>
      <c r="FO127" s="6"/>
      <c r="FP127" s="6"/>
      <c r="FQ127" s="6"/>
      <c r="FR127" s="6"/>
      <c r="FS127" s="6"/>
      <c r="FT127" s="6"/>
      <c r="FU127" s="6"/>
      <c r="FV127" s="6"/>
      <c r="FW127" s="6"/>
      <c r="FX127" s="6"/>
      <c r="FY127" s="6"/>
      <c r="FZ127" s="6"/>
      <c r="GA127" s="6"/>
      <c r="GB127" s="6"/>
      <c r="GC127" s="6"/>
      <c r="GD127" s="6"/>
      <c r="GE127" s="6"/>
      <c r="GF127" s="6"/>
      <c r="GG127" s="6"/>
      <c r="GH127" s="6"/>
      <c r="GI127" s="6"/>
      <c r="GJ127" s="6"/>
      <c r="GK127" s="6"/>
      <c r="GL127" s="6"/>
      <c r="GM127" s="6"/>
      <c r="GN127" s="6"/>
      <c r="GO127" s="6"/>
      <c r="GP127" s="6"/>
      <c r="GQ127" s="6"/>
      <c r="GR127" s="6"/>
      <c r="GS127" s="6"/>
      <c r="GT127" s="6"/>
      <c r="GU127" s="6"/>
      <c r="GV127" s="6"/>
      <c r="GW127" s="6"/>
      <c r="GX127" s="6"/>
      <c r="GY127" s="6"/>
      <c r="GZ127" s="6"/>
      <c r="HA127" s="6"/>
      <c r="HB127" s="6"/>
      <c r="HC127" s="6"/>
      <c r="HD127" s="6"/>
      <c r="HE127" s="6"/>
      <c r="HF127" s="6"/>
      <c r="HG127" s="6"/>
      <c r="HH127" s="6"/>
      <c r="HI127" s="6"/>
      <c r="HJ127" s="6"/>
      <c r="HK127" s="6"/>
      <c r="HL127" s="6"/>
      <c r="HM127" s="6"/>
      <c r="HN127" s="6"/>
      <c r="HO127" s="6"/>
      <c r="HP127" s="6"/>
      <c r="HQ127" s="6"/>
      <c r="HR127" s="6"/>
      <c r="HS127" s="6"/>
      <c r="HT127" s="6"/>
      <c r="HU127" s="6"/>
      <c r="HV127" s="6"/>
      <c r="HW127" s="6"/>
      <c r="HX127" s="6"/>
      <c r="HY127" s="6"/>
      <c r="HZ127" s="6"/>
      <c r="IA127" s="6"/>
      <c r="IB127" s="6"/>
      <c r="IC127" s="6"/>
      <c r="ID127" s="6"/>
      <c r="IE127" s="6"/>
      <c r="IF127" s="6"/>
      <c r="IG127" s="6"/>
      <c r="IH127" s="6"/>
      <c r="II127" s="6"/>
      <c r="IJ127" s="6"/>
      <c r="IK127" s="6"/>
      <c r="IL127" s="6"/>
      <c r="IM127" s="6"/>
      <c r="IN127" s="6"/>
      <c r="IO127" s="6"/>
      <c r="IP127" s="6"/>
      <c r="IQ127" s="6"/>
      <c r="IR127" s="6"/>
      <c r="IS127" s="6"/>
      <c r="IT127" s="6"/>
      <c r="IU127" s="6"/>
    </row>
    <row r="128" spans="1:255" s="40" customFormat="1" ht="31" customHeight="1" x14ac:dyDescent="0.35">
      <c r="A128" s="39">
        <v>43887</v>
      </c>
      <c r="B128" s="19">
        <v>43887</v>
      </c>
      <c r="C128" s="12" t="s">
        <v>135</v>
      </c>
      <c r="D128" s="12" t="s">
        <v>47</v>
      </c>
      <c r="E128" s="12" t="s">
        <v>48</v>
      </c>
      <c r="F128" s="46">
        <v>75</v>
      </c>
      <c r="G128" s="47">
        <v>4.3</v>
      </c>
      <c r="H128" s="47">
        <v>4.2</v>
      </c>
      <c r="I128" s="44"/>
      <c r="J128" s="7"/>
      <c r="K128" s="8">
        <v>0.1</v>
      </c>
      <c r="L128" s="9">
        <v>1</v>
      </c>
      <c r="M128" s="8">
        <v>0.1</v>
      </c>
      <c r="N128" s="7">
        <v>-2.3000000000000001E-4</v>
      </c>
      <c r="O128" s="45">
        <f t="shared" si="2"/>
        <v>-2.3E-3</v>
      </c>
      <c r="P128" s="48">
        <v>23</v>
      </c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  <c r="BO128" s="6"/>
      <c r="BP128" s="6"/>
      <c r="BQ128" s="6"/>
      <c r="BR128" s="6"/>
      <c r="BS128" s="6"/>
      <c r="BT128" s="6"/>
      <c r="BU128" s="6"/>
      <c r="BV128" s="6"/>
      <c r="BW128" s="6"/>
      <c r="BX128" s="6"/>
      <c r="BY128" s="6"/>
      <c r="BZ128" s="6"/>
      <c r="CA128" s="6"/>
      <c r="CB128" s="6"/>
      <c r="CC128" s="6"/>
      <c r="CD128" s="6"/>
      <c r="CE128" s="6"/>
      <c r="CF128" s="6"/>
      <c r="CG128" s="6"/>
      <c r="CH128" s="6"/>
      <c r="CI128" s="6"/>
      <c r="CJ128" s="6"/>
      <c r="CK128" s="6"/>
      <c r="CL128" s="6"/>
      <c r="CM128" s="6"/>
      <c r="CN128" s="6"/>
      <c r="CO128" s="6"/>
      <c r="CP128" s="6"/>
      <c r="CQ128" s="6"/>
      <c r="CR128" s="6"/>
      <c r="CS128" s="6"/>
      <c r="CT128" s="6"/>
      <c r="CU128" s="6"/>
      <c r="CV128" s="6"/>
      <c r="CW128" s="6"/>
      <c r="CX128" s="6"/>
      <c r="CY128" s="6"/>
      <c r="CZ128" s="6"/>
      <c r="DA128" s="6"/>
      <c r="DB128" s="6"/>
      <c r="DC128" s="6"/>
      <c r="DD128" s="6"/>
      <c r="DE128" s="6"/>
      <c r="DF128" s="6"/>
      <c r="DG128" s="6"/>
      <c r="DH128" s="6"/>
      <c r="DI128" s="6"/>
      <c r="DJ128" s="6"/>
      <c r="DK128" s="6"/>
      <c r="DL128" s="6"/>
      <c r="DM128" s="6"/>
      <c r="DN128" s="6"/>
      <c r="DO128" s="6"/>
      <c r="DP128" s="6"/>
      <c r="DQ128" s="6"/>
      <c r="DR128" s="6"/>
      <c r="DS128" s="6"/>
      <c r="DT128" s="6"/>
      <c r="DU128" s="6"/>
      <c r="DV128" s="6"/>
      <c r="DW128" s="6"/>
      <c r="DX128" s="6"/>
      <c r="DY128" s="6"/>
      <c r="DZ128" s="6"/>
      <c r="EA128" s="6"/>
      <c r="EB128" s="6"/>
      <c r="EC128" s="6"/>
      <c r="ED128" s="6"/>
      <c r="EE128" s="6"/>
      <c r="EF128" s="6"/>
      <c r="EG128" s="6"/>
      <c r="EH128" s="6"/>
      <c r="EI128" s="6"/>
      <c r="EJ128" s="6"/>
      <c r="EK128" s="6"/>
      <c r="EL128" s="6"/>
      <c r="EM128" s="6"/>
      <c r="EN128" s="6"/>
      <c r="EO128" s="6"/>
      <c r="EP128" s="6"/>
      <c r="EQ128" s="6"/>
      <c r="ER128" s="6"/>
      <c r="ES128" s="6"/>
      <c r="ET128" s="6"/>
      <c r="EU128" s="6"/>
      <c r="EV128" s="6"/>
      <c r="EW128" s="6"/>
      <c r="EX128" s="6"/>
      <c r="EY128" s="6"/>
      <c r="EZ128" s="6"/>
      <c r="FA128" s="6"/>
      <c r="FB128" s="6"/>
      <c r="FC128" s="6"/>
      <c r="FD128" s="6"/>
      <c r="FE128" s="6"/>
      <c r="FF128" s="6"/>
      <c r="FG128" s="6"/>
      <c r="FH128" s="6"/>
      <c r="FI128" s="6"/>
      <c r="FJ128" s="6"/>
      <c r="FK128" s="6"/>
      <c r="FL128" s="6"/>
      <c r="FM128" s="6"/>
      <c r="FN128" s="6"/>
      <c r="FO128" s="6"/>
      <c r="FP128" s="6"/>
      <c r="FQ128" s="6"/>
      <c r="FR128" s="6"/>
      <c r="FS128" s="6"/>
      <c r="FT128" s="6"/>
      <c r="FU128" s="6"/>
      <c r="FV128" s="6"/>
      <c r="FW128" s="6"/>
      <c r="FX128" s="6"/>
      <c r="FY128" s="6"/>
      <c r="FZ128" s="6"/>
      <c r="GA128" s="6"/>
      <c r="GB128" s="6"/>
      <c r="GC128" s="6"/>
      <c r="GD128" s="6"/>
      <c r="GE128" s="6"/>
      <c r="GF128" s="6"/>
      <c r="GG128" s="6"/>
      <c r="GH128" s="6"/>
      <c r="GI128" s="6"/>
      <c r="GJ128" s="6"/>
      <c r="GK128" s="6"/>
      <c r="GL128" s="6"/>
      <c r="GM128" s="6"/>
      <c r="GN128" s="6"/>
      <c r="GO128" s="6"/>
      <c r="GP128" s="6"/>
      <c r="GQ128" s="6"/>
      <c r="GR128" s="6"/>
      <c r="GS128" s="6"/>
      <c r="GT128" s="6"/>
      <c r="GU128" s="6"/>
      <c r="GV128" s="6"/>
      <c r="GW128" s="6"/>
      <c r="GX128" s="6"/>
      <c r="GY128" s="6"/>
      <c r="GZ128" s="6"/>
      <c r="HA128" s="6"/>
      <c r="HB128" s="6"/>
      <c r="HC128" s="6"/>
      <c r="HD128" s="6"/>
      <c r="HE128" s="6"/>
      <c r="HF128" s="6"/>
      <c r="HG128" s="6"/>
      <c r="HH128" s="6"/>
      <c r="HI128" s="6"/>
      <c r="HJ128" s="6"/>
      <c r="HK128" s="6"/>
      <c r="HL128" s="6"/>
      <c r="HM128" s="6"/>
      <c r="HN128" s="6"/>
      <c r="HO128" s="6"/>
      <c r="HP128" s="6"/>
      <c r="HQ128" s="6"/>
      <c r="HR128" s="6"/>
      <c r="HS128" s="6"/>
      <c r="HT128" s="6"/>
      <c r="HU128" s="6"/>
      <c r="HV128" s="6"/>
      <c r="HW128" s="6"/>
      <c r="HX128" s="6"/>
      <c r="HY128" s="6"/>
      <c r="HZ128" s="6"/>
      <c r="IA128" s="6"/>
      <c r="IB128" s="6"/>
      <c r="IC128" s="6"/>
      <c r="ID128" s="6"/>
      <c r="IE128" s="6"/>
      <c r="IF128" s="6"/>
      <c r="IG128" s="6"/>
      <c r="IH128" s="6"/>
      <c r="II128" s="6"/>
      <c r="IJ128" s="6"/>
      <c r="IK128" s="6"/>
      <c r="IL128" s="6"/>
      <c r="IM128" s="6"/>
      <c r="IN128" s="6"/>
      <c r="IO128" s="6"/>
      <c r="IP128" s="6"/>
      <c r="IQ128" s="6"/>
      <c r="IR128" s="6"/>
      <c r="IS128" s="6"/>
      <c r="IT128" s="6"/>
      <c r="IU128" s="6"/>
    </row>
    <row r="129" spans="1:255" s="40" customFormat="1" ht="31" customHeight="1" x14ac:dyDescent="0.35">
      <c r="A129" s="39">
        <v>43887</v>
      </c>
      <c r="B129" s="19">
        <v>43888</v>
      </c>
      <c r="C129" s="12" t="s">
        <v>136</v>
      </c>
      <c r="D129" s="12" t="s">
        <v>47</v>
      </c>
      <c r="E129" s="12" t="s">
        <v>48</v>
      </c>
      <c r="F129" s="46">
        <v>295</v>
      </c>
      <c r="G129" s="47">
        <v>8.6999999999999993</v>
      </c>
      <c r="H129" s="47">
        <v>8.6999999999999993</v>
      </c>
      <c r="I129" s="44"/>
      <c r="J129" s="7"/>
      <c r="K129" s="8">
        <v>0.1</v>
      </c>
      <c r="L129" s="9">
        <v>1</v>
      </c>
      <c r="M129" s="8">
        <v>0.1</v>
      </c>
      <c r="N129" s="7">
        <f>I129</f>
        <v>0</v>
      </c>
      <c r="O129" s="45">
        <f t="shared" si="2"/>
        <v>0</v>
      </c>
      <c r="P129" s="48">
        <v>11</v>
      </c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  <c r="BO129" s="6"/>
      <c r="BP129" s="6"/>
      <c r="BQ129" s="6"/>
      <c r="BR129" s="6"/>
      <c r="BS129" s="6"/>
      <c r="BT129" s="6"/>
      <c r="BU129" s="6"/>
      <c r="BV129" s="6"/>
      <c r="BW129" s="6"/>
      <c r="BX129" s="6"/>
      <c r="BY129" s="6"/>
      <c r="BZ129" s="6"/>
      <c r="CA129" s="6"/>
      <c r="CB129" s="6"/>
      <c r="CC129" s="6"/>
      <c r="CD129" s="6"/>
      <c r="CE129" s="6"/>
      <c r="CF129" s="6"/>
      <c r="CG129" s="6"/>
      <c r="CH129" s="6"/>
      <c r="CI129" s="6"/>
      <c r="CJ129" s="6"/>
      <c r="CK129" s="6"/>
      <c r="CL129" s="6"/>
      <c r="CM129" s="6"/>
      <c r="CN129" s="6"/>
      <c r="CO129" s="6"/>
      <c r="CP129" s="6"/>
      <c r="CQ129" s="6"/>
      <c r="CR129" s="6"/>
      <c r="CS129" s="6"/>
      <c r="CT129" s="6"/>
      <c r="CU129" s="6"/>
      <c r="CV129" s="6"/>
      <c r="CW129" s="6"/>
      <c r="CX129" s="6"/>
      <c r="CY129" s="6"/>
      <c r="CZ129" s="6"/>
      <c r="DA129" s="6"/>
      <c r="DB129" s="6"/>
      <c r="DC129" s="6"/>
      <c r="DD129" s="6"/>
      <c r="DE129" s="6"/>
      <c r="DF129" s="6"/>
      <c r="DG129" s="6"/>
      <c r="DH129" s="6"/>
      <c r="DI129" s="6"/>
      <c r="DJ129" s="6"/>
      <c r="DK129" s="6"/>
      <c r="DL129" s="6"/>
      <c r="DM129" s="6"/>
      <c r="DN129" s="6"/>
      <c r="DO129" s="6"/>
      <c r="DP129" s="6"/>
      <c r="DQ129" s="6"/>
      <c r="DR129" s="6"/>
      <c r="DS129" s="6"/>
      <c r="DT129" s="6"/>
      <c r="DU129" s="6"/>
      <c r="DV129" s="6"/>
      <c r="DW129" s="6"/>
      <c r="DX129" s="6"/>
      <c r="DY129" s="6"/>
      <c r="DZ129" s="6"/>
      <c r="EA129" s="6"/>
      <c r="EB129" s="6"/>
      <c r="EC129" s="6"/>
      <c r="ED129" s="6"/>
      <c r="EE129" s="6"/>
      <c r="EF129" s="6"/>
      <c r="EG129" s="6"/>
      <c r="EH129" s="6"/>
      <c r="EI129" s="6"/>
      <c r="EJ129" s="6"/>
      <c r="EK129" s="6"/>
      <c r="EL129" s="6"/>
      <c r="EM129" s="6"/>
      <c r="EN129" s="6"/>
      <c r="EO129" s="6"/>
      <c r="EP129" s="6"/>
      <c r="EQ129" s="6"/>
      <c r="ER129" s="6"/>
      <c r="ES129" s="6"/>
      <c r="ET129" s="6"/>
      <c r="EU129" s="6"/>
      <c r="EV129" s="6"/>
      <c r="EW129" s="6"/>
      <c r="EX129" s="6"/>
      <c r="EY129" s="6"/>
      <c r="EZ129" s="6"/>
      <c r="FA129" s="6"/>
      <c r="FB129" s="6"/>
      <c r="FC129" s="6"/>
      <c r="FD129" s="6"/>
      <c r="FE129" s="6"/>
      <c r="FF129" s="6"/>
      <c r="FG129" s="6"/>
      <c r="FH129" s="6"/>
      <c r="FI129" s="6"/>
      <c r="FJ129" s="6"/>
      <c r="FK129" s="6"/>
      <c r="FL129" s="6"/>
      <c r="FM129" s="6"/>
      <c r="FN129" s="6"/>
      <c r="FO129" s="6"/>
      <c r="FP129" s="6"/>
      <c r="FQ129" s="6"/>
      <c r="FR129" s="6"/>
      <c r="FS129" s="6"/>
      <c r="FT129" s="6"/>
      <c r="FU129" s="6"/>
      <c r="FV129" s="6"/>
      <c r="FW129" s="6"/>
      <c r="FX129" s="6"/>
      <c r="FY129" s="6"/>
      <c r="FZ129" s="6"/>
      <c r="GA129" s="6"/>
      <c r="GB129" s="6"/>
      <c r="GC129" s="6"/>
      <c r="GD129" s="6"/>
      <c r="GE129" s="6"/>
      <c r="GF129" s="6"/>
      <c r="GG129" s="6"/>
      <c r="GH129" s="6"/>
      <c r="GI129" s="6"/>
      <c r="GJ129" s="6"/>
      <c r="GK129" s="6"/>
      <c r="GL129" s="6"/>
      <c r="GM129" s="6"/>
      <c r="GN129" s="6"/>
      <c r="GO129" s="6"/>
      <c r="GP129" s="6"/>
      <c r="GQ129" s="6"/>
      <c r="GR129" s="6"/>
      <c r="GS129" s="6"/>
      <c r="GT129" s="6"/>
      <c r="GU129" s="6"/>
      <c r="GV129" s="6"/>
      <c r="GW129" s="6"/>
      <c r="GX129" s="6"/>
      <c r="GY129" s="6"/>
      <c r="GZ129" s="6"/>
      <c r="HA129" s="6"/>
      <c r="HB129" s="6"/>
      <c r="HC129" s="6"/>
      <c r="HD129" s="6"/>
      <c r="HE129" s="6"/>
      <c r="HF129" s="6"/>
      <c r="HG129" s="6"/>
      <c r="HH129" s="6"/>
      <c r="HI129" s="6"/>
      <c r="HJ129" s="6"/>
      <c r="HK129" s="6"/>
      <c r="HL129" s="6"/>
      <c r="HM129" s="6"/>
      <c r="HN129" s="6"/>
      <c r="HO129" s="6"/>
      <c r="HP129" s="6"/>
      <c r="HQ129" s="6"/>
      <c r="HR129" s="6"/>
      <c r="HS129" s="6"/>
      <c r="HT129" s="6"/>
      <c r="HU129" s="6"/>
      <c r="HV129" s="6"/>
      <c r="HW129" s="6"/>
      <c r="HX129" s="6"/>
      <c r="HY129" s="6"/>
      <c r="HZ129" s="6"/>
      <c r="IA129" s="6"/>
      <c r="IB129" s="6"/>
      <c r="IC129" s="6"/>
      <c r="ID129" s="6"/>
      <c r="IE129" s="6"/>
      <c r="IF129" s="6"/>
      <c r="IG129" s="6"/>
      <c r="IH129" s="6"/>
      <c r="II129" s="6"/>
      <c r="IJ129" s="6"/>
      <c r="IK129" s="6"/>
      <c r="IL129" s="6"/>
      <c r="IM129" s="6"/>
      <c r="IN129" s="6"/>
      <c r="IO129" s="6"/>
      <c r="IP129" s="6"/>
      <c r="IQ129" s="6"/>
      <c r="IR129" s="6"/>
      <c r="IS129" s="6"/>
      <c r="IT129" s="6"/>
      <c r="IU129" s="6"/>
    </row>
    <row r="130" spans="1:255" s="40" customFormat="1" ht="31" customHeight="1" x14ac:dyDescent="0.35">
      <c r="A130" s="39">
        <v>43892</v>
      </c>
      <c r="B130" s="19">
        <v>43896</v>
      </c>
      <c r="C130" s="12" t="s">
        <v>137</v>
      </c>
      <c r="D130" s="12" t="s">
        <v>47</v>
      </c>
      <c r="E130" s="12" t="s">
        <v>48</v>
      </c>
      <c r="F130" s="46">
        <v>162</v>
      </c>
      <c r="G130" s="47">
        <v>2.5</v>
      </c>
      <c r="H130" s="47">
        <v>1.4</v>
      </c>
      <c r="I130" s="44"/>
      <c r="J130" s="7"/>
      <c r="K130" s="8">
        <v>0.1</v>
      </c>
      <c r="L130" s="9">
        <v>1</v>
      </c>
      <c r="M130" s="8">
        <v>0.1</v>
      </c>
      <c r="N130" s="7">
        <v>-4.3999999999999997E-2</v>
      </c>
      <c r="O130" s="45">
        <f t="shared" si="2"/>
        <v>-0.43999999999999995</v>
      </c>
      <c r="P130" s="48">
        <v>40</v>
      </c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  <c r="BO130" s="6"/>
      <c r="BP130" s="6"/>
      <c r="BQ130" s="6"/>
      <c r="BR130" s="6"/>
      <c r="BS130" s="6"/>
      <c r="BT130" s="6"/>
      <c r="BU130" s="6"/>
      <c r="BV130" s="6"/>
      <c r="BW130" s="6"/>
      <c r="BX130" s="6"/>
      <c r="BY130" s="6"/>
      <c r="BZ130" s="6"/>
      <c r="CA130" s="6"/>
      <c r="CB130" s="6"/>
      <c r="CC130" s="6"/>
      <c r="CD130" s="6"/>
      <c r="CE130" s="6"/>
      <c r="CF130" s="6"/>
      <c r="CG130" s="6"/>
      <c r="CH130" s="6"/>
      <c r="CI130" s="6"/>
      <c r="CJ130" s="6"/>
      <c r="CK130" s="6"/>
      <c r="CL130" s="6"/>
      <c r="CM130" s="6"/>
      <c r="CN130" s="6"/>
      <c r="CO130" s="6"/>
      <c r="CP130" s="6"/>
      <c r="CQ130" s="6"/>
      <c r="CR130" s="6"/>
      <c r="CS130" s="6"/>
      <c r="CT130" s="6"/>
      <c r="CU130" s="6"/>
      <c r="CV130" s="6"/>
      <c r="CW130" s="6"/>
      <c r="CX130" s="6"/>
      <c r="CY130" s="6"/>
      <c r="CZ130" s="6"/>
      <c r="DA130" s="6"/>
      <c r="DB130" s="6"/>
      <c r="DC130" s="6"/>
      <c r="DD130" s="6"/>
      <c r="DE130" s="6"/>
      <c r="DF130" s="6"/>
      <c r="DG130" s="6"/>
      <c r="DH130" s="6"/>
      <c r="DI130" s="6"/>
      <c r="DJ130" s="6"/>
      <c r="DK130" s="6"/>
      <c r="DL130" s="6"/>
      <c r="DM130" s="6"/>
      <c r="DN130" s="6"/>
      <c r="DO130" s="6"/>
      <c r="DP130" s="6"/>
      <c r="DQ130" s="6"/>
      <c r="DR130" s="6"/>
      <c r="DS130" s="6"/>
      <c r="DT130" s="6"/>
      <c r="DU130" s="6"/>
      <c r="DV130" s="6"/>
      <c r="DW130" s="6"/>
      <c r="DX130" s="6"/>
      <c r="DY130" s="6"/>
      <c r="DZ130" s="6"/>
      <c r="EA130" s="6"/>
      <c r="EB130" s="6"/>
      <c r="EC130" s="6"/>
      <c r="ED130" s="6"/>
      <c r="EE130" s="6"/>
      <c r="EF130" s="6"/>
      <c r="EG130" s="6"/>
      <c r="EH130" s="6"/>
      <c r="EI130" s="6"/>
      <c r="EJ130" s="6"/>
      <c r="EK130" s="6"/>
      <c r="EL130" s="6"/>
      <c r="EM130" s="6"/>
      <c r="EN130" s="6"/>
      <c r="EO130" s="6"/>
      <c r="EP130" s="6"/>
      <c r="EQ130" s="6"/>
      <c r="ER130" s="6"/>
      <c r="ES130" s="6"/>
      <c r="ET130" s="6"/>
      <c r="EU130" s="6"/>
      <c r="EV130" s="6"/>
      <c r="EW130" s="6"/>
      <c r="EX130" s="6"/>
      <c r="EY130" s="6"/>
      <c r="EZ130" s="6"/>
      <c r="FA130" s="6"/>
      <c r="FB130" s="6"/>
      <c r="FC130" s="6"/>
      <c r="FD130" s="6"/>
      <c r="FE130" s="6"/>
      <c r="FF130" s="6"/>
      <c r="FG130" s="6"/>
      <c r="FH130" s="6"/>
      <c r="FI130" s="6"/>
      <c r="FJ130" s="6"/>
      <c r="FK130" s="6"/>
      <c r="FL130" s="6"/>
      <c r="FM130" s="6"/>
      <c r="FN130" s="6"/>
      <c r="FO130" s="6"/>
      <c r="FP130" s="6"/>
      <c r="FQ130" s="6"/>
      <c r="FR130" s="6"/>
      <c r="FS130" s="6"/>
      <c r="FT130" s="6"/>
      <c r="FU130" s="6"/>
      <c r="FV130" s="6"/>
      <c r="FW130" s="6"/>
      <c r="FX130" s="6"/>
      <c r="FY130" s="6"/>
      <c r="FZ130" s="6"/>
      <c r="GA130" s="6"/>
      <c r="GB130" s="6"/>
      <c r="GC130" s="6"/>
      <c r="GD130" s="6"/>
      <c r="GE130" s="6"/>
      <c r="GF130" s="6"/>
      <c r="GG130" s="6"/>
      <c r="GH130" s="6"/>
      <c r="GI130" s="6"/>
      <c r="GJ130" s="6"/>
      <c r="GK130" s="6"/>
      <c r="GL130" s="6"/>
      <c r="GM130" s="6"/>
      <c r="GN130" s="6"/>
      <c r="GO130" s="6"/>
      <c r="GP130" s="6"/>
      <c r="GQ130" s="6"/>
      <c r="GR130" s="6"/>
      <c r="GS130" s="6"/>
      <c r="GT130" s="6"/>
      <c r="GU130" s="6"/>
      <c r="GV130" s="6"/>
      <c r="GW130" s="6"/>
      <c r="GX130" s="6"/>
      <c r="GY130" s="6"/>
      <c r="GZ130" s="6"/>
      <c r="HA130" s="6"/>
      <c r="HB130" s="6"/>
      <c r="HC130" s="6"/>
      <c r="HD130" s="6"/>
      <c r="HE130" s="6"/>
      <c r="HF130" s="6"/>
      <c r="HG130" s="6"/>
      <c r="HH130" s="6"/>
      <c r="HI130" s="6"/>
      <c r="HJ130" s="6"/>
      <c r="HK130" s="6"/>
      <c r="HL130" s="6"/>
      <c r="HM130" s="6"/>
      <c r="HN130" s="6"/>
      <c r="HO130" s="6"/>
      <c r="HP130" s="6"/>
      <c r="HQ130" s="6"/>
      <c r="HR130" s="6"/>
      <c r="HS130" s="6"/>
      <c r="HT130" s="6"/>
      <c r="HU130" s="6"/>
      <c r="HV130" s="6"/>
      <c r="HW130" s="6"/>
      <c r="HX130" s="6"/>
      <c r="HY130" s="6"/>
      <c r="HZ130" s="6"/>
      <c r="IA130" s="6"/>
      <c r="IB130" s="6"/>
      <c r="IC130" s="6"/>
      <c r="ID130" s="6"/>
      <c r="IE130" s="6"/>
      <c r="IF130" s="6"/>
      <c r="IG130" s="6"/>
      <c r="IH130" s="6"/>
      <c r="II130" s="6"/>
      <c r="IJ130" s="6"/>
      <c r="IK130" s="6"/>
      <c r="IL130" s="6"/>
      <c r="IM130" s="6"/>
      <c r="IN130" s="6"/>
      <c r="IO130" s="6"/>
      <c r="IP130" s="6"/>
      <c r="IQ130" s="6"/>
      <c r="IR130" s="6"/>
      <c r="IS130" s="6"/>
      <c r="IT130" s="6"/>
      <c r="IU130" s="6"/>
    </row>
    <row r="131" spans="1:255" s="40" customFormat="1" ht="31" customHeight="1" x14ac:dyDescent="0.35">
      <c r="A131" s="39">
        <v>43895</v>
      </c>
      <c r="B131" s="19">
        <v>43896</v>
      </c>
      <c r="C131" s="12" t="s">
        <v>138</v>
      </c>
      <c r="D131" s="12" t="s">
        <v>47</v>
      </c>
      <c r="E131" s="12" t="s">
        <v>48</v>
      </c>
      <c r="F131" s="46">
        <v>220</v>
      </c>
      <c r="G131" s="47">
        <v>8.6999999999999993</v>
      </c>
      <c r="H131" s="47">
        <v>8.1</v>
      </c>
      <c r="I131" s="60"/>
      <c r="J131" s="7"/>
      <c r="K131" s="8">
        <v>0.1</v>
      </c>
      <c r="L131" s="9">
        <v>1</v>
      </c>
      <c r="M131" s="8">
        <v>0.1</v>
      </c>
      <c r="N131" s="7">
        <v>-6.6E-3</v>
      </c>
      <c r="O131" s="45">
        <f t="shared" si="2"/>
        <v>-6.6000000000000003E-2</v>
      </c>
      <c r="P131" s="48">
        <v>11</v>
      </c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  <c r="BO131" s="6"/>
      <c r="BP131" s="6"/>
      <c r="BQ131" s="6"/>
      <c r="BR131" s="6"/>
      <c r="BS131" s="6"/>
      <c r="BT131" s="6"/>
      <c r="BU131" s="6"/>
      <c r="BV131" s="6"/>
      <c r="BW131" s="6"/>
      <c r="BX131" s="6"/>
      <c r="BY131" s="6"/>
      <c r="BZ131" s="6"/>
      <c r="CA131" s="6"/>
      <c r="CB131" s="6"/>
      <c r="CC131" s="6"/>
      <c r="CD131" s="6"/>
      <c r="CE131" s="6"/>
      <c r="CF131" s="6"/>
      <c r="CG131" s="6"/>
      <c r="CH131" s="6"/>
      <c r="CI131" s="6"/>
      <c r="CJ131" s="6"/>
      <c r="CK131" s="6"/>
      <c r="CL131" s="6"/>
      <c r="CM131" s="6"/>
      <c r="CN131" s="6"/>
      <c r="CO131" s="6"/>
      <c r="CP131" s="6"/>
      <c r="CQ131" s="6"/>
      <c r="CR131" s="6"/>
      <c r="CS131" s="6"/>
      <c r="CT131" s="6"/>
      <c r="CU131" s="6"/>
      <c r="CV131" s="6"/>
      <c r="CW131" s="6"/>
      <c r="CX131" s="6"/>
      <c r="CY131" s="6"/>
      <c r="CZ131" s="6"/>
      <c r="DA131" s="6"/>
      <c r="DB131" s="6"/>
      <c r="DC131" s="6"/>
      <c r="DD131" s="6"/>
      <c r="DE131" s="6"/>
      <c r="DF131" s="6"/>
      <c r="DG131" s="6"/>
      <c r="DH131" s="6"/>
      <c r="DI131" s="6"/>
      <c r="DJ131" s="6"/>
      <c r="DK131" s="6"/>
      <c r="DL131" s="6"/>
      <c r="DM131" s="6"/>
      <c r="DN131" s="6"/>
      <c r="DO131" s="6"/>
      <c r="DP131" s="6"/>
      <c r="DQ131" s="6"/>
      <c r="DR131" s="6"/>
      <c r="DS131" s="6"/>
      <c r="DT131" s="6"/>
      <c r="DU131" s="6"/>
      <c r="DV131" s="6"/>
      <c r="DW131" s="6"/>
      <c r="DX131" s="6"/>
      <c r="DY131" s="6"/>
      <c r="DZ131" s="6"/>
      <c r="EA131" s="6"/>
      <c r="EB131" s="6"/>
      <c r="EC131" s="6"/>
      <c r="ED131" s="6"/>
      <c r="EE131" s="6"/>
      <c r="EF131" s="6"/>
      <c r="EG131" s="6"/>
      <c r="EH131" s="6"/>
      <c r="EI131" s="6"/>
      <c r="EJ131" s="6"/>
      <c r="EK131" s="6"/>
      <c r="EL131" s="6"/>
      <c r="EM131" s="6"/>
      <c r="EN131" s="6"/>
      <c r="EO131" s="6"/>
      <c r="EP131" s="6"/>
      <c r="EQ131" s="6"/>
      <c r="ER131" s="6"/>
      <c r="ES131" s="6"/>
      <c r="ET131" s="6"/>
      <c r="EU131" s="6"/>
      <c r="EV131" s="6"/>
      <c r="EW131" s="6"/>
      <c r="EX131" s="6"/>
      <c r="EY131" s="6"/>
      <c r="EZ131" s="6"/>
      <c r="FA131" s="6"/>
      <c r="FB131" s="6"/>
      <c r="FC131" s="6"/>
      <c r="FD131" s="6"/>
      <c r="FE131" s="6"/>
      <c r="FF131" s="6"/>
      <c r="FG131" s="6"/>
      <c r="FH131" s="6"/>
      <c r="FI131" s="6"/>
      <c r="FJ131" s="6"/>
      <c r="FK131" s="6"/>
      <c r="FL131" s="6"/>
      <c r="FM131" s="6"/>
      <c r="FN131" s="6"/>
      <c r="FO131" s="6"/>
      <c r="FP131" s="6"/>
      <c r="FQ131" s="6"/>
      <c r="FR131" s="6"/>
      <c r="FS131" s="6"/>
      <c r="FT131" s="6"/>
      <c r="FU131" s="6"/>
      <c r="FV131" s="6"/>
      <c r="FW131" s="6"/>
      <c r="FX131" s="6"/>
      <c r="FY131" s="6"/>
      <c r="FZ131" s="6"/>
      <c r="GA131" s="6"/>
      <c r="GB131" s="6"/>
      <c r="GC131" s="6"/>
      <c r="GD131" s="6"/>
      <c r="GE131" s="6"/>
      <c r="GF131" s="6"/>
      <c r="GG131" s="6"/>
      <c r="GH131" s="6"/>
      <c r="GI131" s="6"/>
      <c r="GJ131" s="6"/>
      <c r="GK131" s="6"/>
      <c r="GL131" s="6"/>
      <c r="GM131" s="6"/>
      <c r="GN131" s="6"/>
      <c r="GO131" s="6"/>
      <c r="GP131" s="6"/>
      <c r="GQ131" s="6"/>
      <c r="GR131" s="6"/>
      <c r="GS131" s="6"/>
      <c r="GT131" s="6"/>
      <c r="GU131" s="6"/>
      <c r="GV131" s="6"/>
      <c r="GW131" s="6"/>
      <c r="GX131" s="6"/>
      <c r="GY131" s="6"/>
      <c r="GZ131" s="6"/>
      <c r="HA131" s="6"/>
      <c r="HB131" s="6"/>
      <c r="HC131" s="6"/>
      <c r="HD131" s="6"/>
      <c r="HE131" s="6"/>
      <c r="HF131" s="6"/>
      <c r="HG131" s="6"/>
      <c r="HH131" s="6"/>
      <c r="HI131" s="6"/>
      <c r="HJ131" s="6"/>
      <c r="HK131" s="6"/>
      <c r="HL131" s="6"/>
      <c r="HM131" s="6"/>
      <c r="HN131" s="6"/>
      <c r="HO131" s="6"/>
      <c r="HP131" s="6"/>
      <c r="HQ131" s="6"/>
      <c r="HR131" s="6"/>
      <c r="HS131" s="6"/>
      <c r="HT131" s="6"/>
      <c r="HU131" s="6"/>
      <c r="HV131" s="6"/>
      <c r="HW131" s="6"/>
      <c r="HX131" s="6"/>
      <c r="HY131" s="6"/>
      <c r="HZ131" s="6"/>
      <c r="IA131" s="6"/>
      <c r="IB131" s="6"/>
      <c r="IC131" s="6"/>
      <c r="ID131" s="6"/>
      <c r="IE131" s="6"/>
      <c r="IF131" s="6"/>
      <c r="IG131" s="6"/>
      <c r="IH131" s="6"/>
      <c r="II131" s="6"/>
      <c r="IJ131" s="6"/>
      <c r="IK131" s="6"/>
      <c r="IL131" s="6"/>
      <c r="IM131" s="6"/>
      <c r="IN131" s="6"/>
      <c r="IO131" s="6"/>
      <c r="IP131" s="6"/>
      <c r="IQ131" s="6"/>
      <c r="IR131" s="6"/>
      <c r="IS131" s="6"/>
      <c r="IT131" s="6"/>
      <c r="IU131" s="6"/>
    </row>
    <row r="132" spans="1:255" s="40" customFormat="1" ht="31" customHeight="1" x14ac:dyDescent="0.35">
      <c r="A132" s="39">
        <v>43887</v>
      </c>
      <c r="B132" s="19">
        <v>43899</v>
      </c>
      <c r="C132" s="12" t="s">
        <v>139</v>
      </c>
      <c r="D132" s="12" t="s">
        <v>47</v>
      </c>
      <c r="E132" s="12" t="s">
        <v>48</v>
      </c>
      <c r="F132" s="46">
        <v>295</v>
      </c>
      <c r="G132" s="47">
        <v>88</v>
      </c>
      <c r="H132" s="47">
        <v>80</v>
      </c>
      <c r="I132" s="61"/>
      <c r="J132" s="44"/>
      <c r="K132" s="8">
        <v>0.1</v>
      </c>
      <c r="L132" s="9">
        <v>1</v>
      </c>
      <c r="M132" s="8">
        <v>0.1</v>
      </c>
      <c r="N132" s="7">
        <v>-6.1999999999999998E-3</v>
      </c>
      <c r="O132" s="45">
        <f t="shared" si="2"/>
        <v>-6.2E-2</v>
      </c>
      <c r="P132" s="48">
        <v>1</v>
      </c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  <c r="BO132" s="6"/>
      <c r="BP132" s="6"/>
      <c r="BQ132" s="6"/>
      <c r="BR132" s="6"/>
      <c r="BS132" s="6"/>
      <c r="BT132" s="6"/>
      <c r="BU132" s="6"/>
      <c r="BV132" s="6"/>
      <c r="BW132" s="6"/>
      <c r="BX132" s="6"/>
      <c r="BY132" s="6"/>
      <c r="BZ132" s="6"/>
      <c r="CA132" s="6"/>
      <c r="CB132" s="6"/>
      <c r="CC132" s="6"/>
      <c r="CD132" s="6"/>
      <c r="CE132" s="6"/>
      <c r="CF132" s="6"/>
      <c r="CG132" s="6"/>
      <c r="CH132" s="6"/>
      <c r="CI132" s="6"/>
      <c r="CJ132" s="6"/>
      <c r="CK132" s="6"/>
      <c r="CL132" s="6"/>
      <c r="CM132" s="6"/>
      <c r="CN132" s="6"/>
      <c r="CO132" s="6"/>
      <c r="CP132" s="6"/>
      <c r="CQ132" s="6"/>
      <c r="CR132" s="6"/>
      <c r="CS132" s="6"/>
      <c r="CT132" s="6"/>
      <c r="CU132" s="6"/>
      <c r="CV132" s="6"/>
      <c r="CW132" s="6"/>
      <c r="CX132" s="6"/>
      <c r="CY132" s="6"/>
      <c r="CZ132" s="6"/>
      <c r="DA132" s="6"/>
      <c r="DB132" s="6"/>
      <c r="DC132" s="6"/>
      <c r="DD132" s="6"/>
      <c r="DE132" s="6"/>
      <c r="DF132" s="6"/>
      <c r="DG132" s="6"/>
      <c r="DH132" s="6"/>
      <c r="DI132" s="6"/>
      <c r="DJ132" s="6"/>
      <c r="DK132" s="6"/>
      <c r="DL132" s="6"/>
      <c r="DM132" s="6"/>
      <c r="DN132" s="6"/>
      <c r="DO132" s="6"/>
      <c r="DP132" s="6"/>
      <c r="DQ132" s="6"/>
      <c r="DR132" s="6"/>
      <c r="DS132" s="6"/>
      <c r="DT132" s="6"/>
      <c r="DU132" s="6"/>
      <c r="DV132" s="6"/>
      <c r="DW132" s="6"/>
      <c r="DX132" s="6"/>
      <c r="DY132" s="6"/>
      <c r="DZ132" s="6"/>
      <c r="EA132" s="6"/>
      <c r="EB132" s="6"/>
      <c r="EC132" s="6"/>
      <c r="ED132" s="6"/>
      <c r="EE132" s="6"/>
      <c r="EF132" s="6"/>
      <c r="EG132" s="6"/>
      <c r="EH132" s="6"/>
      <c r="EI132" s="6"/>
      <c r="EJ132" s="6"/>
      <c r="EK132" s="6"/>
      <c r="EL132" s="6"/>
      <c r="EM132" s="6"/>
      <c r="EN132" s="6"/>
      <c r="EO132" s="6"/>
      <c r="EP132" s="6"/>
      <c r="EQ132" s="6"/>
      <c r="ER132" s="6"/>
      <c r="ES132" s="6"/>
      <c r="ET132" s="6"/>
      <c r="EU132" s="6"/>
      <c r="EV132" s="6"/>
      <c r="EW132" s="6"/>
      <c r="EX132" s="6"/>
      <c r="EY132" s="6"/>
      <c r="EZ132" s="6"/>
      <c r="FA132" s="6"/>
      <c r="FB132" s="6"/>
      <c r="FC132" s="6"/>
      <c r="FD132" s="6"/>
      <c r="FE132" s="6"/>
      <c r="FF132" s="6"/>
      <c r="FG132" s="6"/>
      <c r="FH132" s="6"/>
      <c r="FI132" s="6"/>
      <c r="FJ132" s="6"/>
      <c r="FK132" s="6"/>
      <c r="FL132" s="6"/>
      <c r="FM132" s="6"/>
      <c r="FN132" s="6"/>
      <c r="FO132" s="6"/>
      <c r="FP132" s="6"/>
      <c r="FQ132" s="6"/>
      <c r="FR132" s="6"/>
      <c r="FS132" s="6"/>
      <c r="FT132" s="6"/>
      <c r="FU132" s="6"/>
      <c r="FV132" s="6"/>
      <c r="FW132" s="6"/>
      <c r="FX132" s="6"/>
      <c r="FY132" s="6"/>
      <c r="FZ132" s="6"/>
      <c r="GA132" s="6"/>
      <c r="GB132" s="6"/>
      <c r="GC132" s="6"/>
      <c r="GD132" s="6"/>
      <c r="GE132" s="6"/>
      <c r="GF132" s="6"/>
      <c r="GG132" s="6"/>
      <c r="GH132" s="6"/>
      <c r="GI132" s="6"/>
      <c r="GJ132" s="6"/>
      <c r="GK132" s="6"/>
      <c r="GL132" s="6"/>
      <c r="GM132" s="6"/>
      <c r="GN132" s="6"/>
      <c r="GO132" s="6"/>
      <c r="GP132" s="6"/>
      <c r="GQ132" s="6"/>
      <c r="GR132" s="6"/>
      <c r="GS132" s="6"/>
      <c r="GT132" s="6"/>
      <c r="GU132" s="6"/>
      <c r="GV132" s="6"/>
      <c r="GW132" s="6"/>
      <c r="GX132" s="6"/>
      <c r="GY132" s="6"/>
      <c r="GZ132" s="6"/>
      <c r="HA132" s="6"/>
      <c r="HB132" s="6"/>
      <c r="HC132" s="6"/>
      <c r="HD132" s="6"/>
      <c r="HE132" s="6"/>
      <c r="HF132" s="6"/>
      <c r="HG132" s="6"/>
      <c r="HH132" s="6"/>
      <c r="HI132" s="6"/>
      <c r="HJ132" s="6"/>
      <c r="HK132" s="6"/>
      <c r="HL132" s="6"/>
      <c r="HM132" s="6"/>
      <c r="HN132" s="6"/>
      <c r="HO132" s="6"/>
      <c r="HP132" s="6"/>
      <c r="HQ132" s="6"/>
      <c r="HR132" s="6"/>
      <c r="HS132" s="6"/>
      <c r="HT132" s="6"/>
      <c r="HU132" s="6"/>
      <c r="HV132" s="6"/>
      <c r="HW132" s="6"/>
      <c r="HX132" s="6"/>
      <c r="HY132" s="6"/>
      <c r="HZ132" s="6"/>
      <c r="IA132" s="6"/>
      <c r="IB132" s="6"/>
      <c r="IC132" s="6"/>
      <c r="ID132" s="6"/>
      <c r="IE132" s="6"/>
      <c r="IF132" s="6"/>
      <c r="IG132" s="6"/>
      <c r="IH132" s="6"/>
      <c r="II132" s="6"/>
      <c r="IJ132" s="6"/>
      <c r="IK132" s="6"/>
      <c r="IL132" s="6"/>
      <c r="IM132" s="6"/>
      <c r="IN132" s="6"/>
      <c r="IO132" s="6"/>
      <c r="IP132" s="6"/>
      <c r="IQ132" s="6"/>
      <c r="IR132" s="6"/>
      <c r="IS132" s="6"/>
      <c r="IT132" s="6"/>
      <c r="IU132" s="6"/>
    </row>
    <row r="133" spans="1:255" s="40" customFormat="1" ht="31" customHeight="1" x14ac:dyDescent="0.35">
      <c r="A133" s="39">
        <v>43894</v>
      </c>
      <c r="B133" s="19">
        <v>43901</v>
      </c>
      <c r="C133" s="12" t="s">
        <v>140</v>
      </c>
      <c r="D133" s="12" t="s">
        <v>47</v>
      </c>
      <c r="E133" s="12" t="s">
        <v>48</v>
      </c>
      <c r="F133" s="46">
        <v>36</v>
      </c>
      <c r="G133" s="47">
        <v>1.6</v>
      </c>
      <c r="H133" s="47">
        <v>1.98</v>
      </c>
      <c r="I133" s="62"/>
      <c r="J133" s="7"/>
      <c r="K133" s="8">
        <v>0.1</v>
      </c>
      <c r="L133" s="9">
        <v>1</v>
      </c>
      <c r="M133" s="8">
        <v>0.1</v>
      </c>
      <c r="N133" s="7">
        <v>2.24E-2</v>
      </c>
      <c r="O133" s="45">
        <f t="shared" si="2"/>
        <v>0.224</v>
      </c>
      <c r="P133" s="48">
        <v>59</v>
      </c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  <c r="BO133" s="6"/>
      <c r="BP133" s="6"/>
      <c r="BQ133" s="6"/>
      <c r="BR133" s="6"/>
      <c r="BS133" s="6"/>
      <c r="BT133" s="6"/>
      <c r="BU133" s="6"/>
      <c r="BV133" s="6"/>
      <c r="BW133" s="6"/>
      <c r="BX133" s="6"/>
      <c r="BY133" s="6"/>
      <c r="BZ133" s="6"/>
      <c r="CA133" s="6"/>
      <c r="CB133" s="6"/>
      <c r="CC133" s="6"/>
      <c r="CD133" s="6"/>
      <c r="CE133" s="6"/>
      <c r="CF133" s="6"/>
      <c r="CG133" s="6"/>
      <c r="CH133" s="6"/>
      <c r="CI133" s="6"/>
      <c r="CJ133" s="6"/>
      <c r="CK133" s="6"/>
      <c r="CL133" s="6"/>
      <c r="CM133" s="6"/>
      <c r="CN133" s="6"/>
      <c r="CO133" s="6"/>
      <c r="CP133" s="6"/>
      <c r="CQ133" s="6"/>
      <c r="CR133" s="6"/>
      <c r="CS133" s="6"/>
      <c r="CT133" s="6"/>
      <c r="CU133" s="6"/>
      <c r="CV133" s="6"/>
      <c r="CW133" s="6"/>
      <c r="CX133" s="6"/>
      <c r="CY133" s="6"/>
      <c r="CZ133" s="6"/>
      <c r="DA133" s="6"/>
      <c r="DB133" s="6"/>
      <c r="DC133" s="6"/>
      <c r="DD133" s="6"/>
      <c r="DE133" s="6"/>
      <c r="DF133" s="6"/>
      <c r="DG133" s="6"/>
      <c r="DH133" s="6"/>
      <c r="DI133" s="6"/>
      <c r="DJ133" s="6"/>
      <c r="DK133" s="6"/>
      <c r="DL133" s="6"/>
      <c r="DM133" s="6"/>
      <c r="DN133" s="6"/>
      <c r="DO133" s="6"/>
      <c r="DP133" s="6"/>
      <c r="DQ133" s="6"/>
      <c r="DR133" s="6"/>
      <c r="DS133" s="6"/>
      <c r="DT133" s="6"/>
      <c r="DU133" s="6"/>
      <c r="DV133" s="6"/>
      <c r="DW133" s="6"/>
      <c r="DX133" s="6"/>
      <c r="DY133" s="6"/>
      <c r="DZ133" s="6"/>
      <c r="EA133" s="6"/>
      <c r="EB133" s="6"/>
      <c r="EC133" s="6"/>
      <c r="ED133" s="6"/>
      <c r="EE133" s="6"/>
      <c r="EF133" s="6"/>
      <c r="EG133" s="6"/>
      <c r="EH133" s="6"/>
      <c r="EI133" s="6"/>
      <c r="EJ133" s="6"/>
      <c r="EK133" s="6"/>
      <c r="EL133" s="6"/>
      <c r="EM133" s="6"/>
      <c r="EN133" s="6"/>
      <c r="EO133" s="6"/>
      <c r="EP133" s="6"/>
      <c r="EQ133" s="6"/>
      <c r="ER133" s="6"/>
      <c r="ES133" s="6"/>
      <c r="ET133" s="6"/>
      <c r="EU133" s="6"/>
      <c r="EV133" s="6"/>
      <c r="EW133" s="6"/>
      <c r="EX133" s="6"/>
      <c r="EY133" s="6"/>
      <c r="EZ133" s="6"/>
      <c r="FA133" s="6"/>
      <c r="FB133" s="6"/>
      <c r="FC133" s="6"/>
      <c r="FD133" s="6"/>
      <c r="FE133" s="6"/>
      <c r="FF133" s="6"/>
      <c r="FG133" s="6"/>
      <c r="FH133" s="6"/>
      <c r="FI133" s="6"/>
      <c r="FJ133" s="6"/>
      <c r="FK133" s="6"/>
      <c r="FL133" s="6"/>
      <c r="FM133" s="6"/>
      <c r="FN133" s="6"/>
      <c r="FO133" s="6"/>
      <c r="FP133" s="6"/>
      <c r="FQ133" s="6"/>
      <c r="FR133" s="6"/>
      <c r="FS133" s="6"/>
      <c r="FT133" s="6"/>
      <c r="FU133" s="6"/>
      <c r="FV133" s="6"/>
      <c r="FW133" s="6"/>
      <c r="FX133" s="6"/>
      <c r="FY133" s="6"/>
      <c r="FZ133" s="6"/>
      <c r="GA133" s="6"/>
      <c r="GB133" s="6"/>
      <c r="GC133" s="6"/>
      <c r="GD133" s="6"/>
      <c r="GE133" s="6"/>
      <c r="GF133" s="6"/>
      <c r="GG133" s="6"/>
      <c r="GH133" s="6"/>
      <c r="GI133" s="6"/>
      <c r="GJ133" s="6"/>
      <c r="GK133" s="6"/>
      <c r="GL133" s="6"/>
      <c r="GM133" s="6"/>
      <c r="GN133" s="6"/>
      <c r="GO133" s="6"/>
      <c r="GP133" s="6"/>
      <c r="GQ133" s="6"/>
      <c r="GR133" s="6"/>
      <c r="GS133" s="6"/>
      <c r="GT133" s="6"/>
      <c r="GU133" s="6"/>
      <c r="GV133" s="6"/>
      <c r="GW133" s="6"/>
      <c r="GX133" s="6"/>
      <c r="GY133" s="6"/>
      <c r="GZ133" s="6"/>
      <c r="HA133" s="6"/>
      <c r="HB133" s="6"/>
      <c r="HC133" s="6"/>
      <c r="HD133" s="6"/>
      <c r="HE133" s="6"/>
      <c r="HF133" s="6"/>
      <c r="HG133" s="6"/>
      <c r="HH133" s="6"/>
      <c r="HI133" s="6"/>
      <c r="HJ133" s="6"/>
      <c r="HK133" s="6"/>
      <c r="HL133" s="6"/>
      <c r="HM133" s="6"/>
      <c r="HN133" s="6"/>
      <c r="HO133" s="6"/>
      <c r="HP133" s="6"/>
      <c r="HQ133" s="6"/>
      <c r="HR133" s="6"/>
      <c r="HS133" s="6"/>
      <c r="HT133" s="6"/>
      <c r="HU133" s="6"/>
      <c r="HV133" s="6"/>
      <c r="HW133" s="6"/>
      <c r="HX133" s="6"/>
      <c r="HY133" s="6"/>
      <c r="HZ133" s="6"/>
      <c r="IA133" s="6"/>
      <c r="IB133" s="6"/>
      <c r="IC133" s="6"/>
      <c r="ID133" s="6"/>
      <c r="IE133" s="6"/>
      <c r="IF133" s="6"/>
      <c r="IG133" s="6"/>
      <c r="IH133" s="6"/>
      <c r="II133" s="6"/>
      <c r="IJ133" s="6"/>
      <c r="IK133" s="6"/>
      <c r="IL133" s="6"/>
      <c r="IM133" s="6"/>
      <c r="IN133" s="6"/>
      <c r="IO133" s="6"/>
      <c r="IP133" s="6"/>
      <c r="IQ133" s="6"/>
      <c r="IR133" s="6"/>
      <c r="IS133" s="6"/>
      <c r="IT133" s="6"/>
      <c r="IU133" s="6"/>
    </row>
    <row r="134" spans="1:255" s="40" customFormat="1" ht="31" customHeight="1" x14ac:dyDescent="0.35">
      <c r="A134" s="39">
        <v>43894</v>
      </c>
      <c r="B134" s="19">
        <v>43901</v>
      </c>
      <c r="C134" s="12" t="s">
        <v>141</v>
      </c>
      <c r="D134" s="12" t="s">
        <v>47</v>
      </c>
      <c r="E134" s="12" t="s">
        <v>48</v>
      </c>
      <c r="F134" s="46">
        <v>325</v>
      </c>
      <c r="G134" s="47">
        <v>4.4000000000000004</v>
      </c>
      <c r="H134" s="47">
        <v>4.95</v>
      </c>
      <c r="I134" s="44"/>
      <c r="J134" s="7"/>
      <c r="K134" s="8">
        <v>0.1</v>
      </c>
      <c r="L134" s="9">
        <v>1</v>
      </c>
      <c r="M134" s="8">
        <v>0.1</v>
      </c>
      <c r="N134" s="7">
        <v>1.2699999999999999E-2</v>
      </c>
      <c r="O134" s="45">
        <f t="shared" si="2"/>
        <v>0.127</v>
      </c>
      <c r="P134" s="48">
        <v>23</v>
      </c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  <c r="BO134" s="6"/>
      <c r="BP134" s="6"/>
      <c r="BQ134" s="6"/>
      <c r="BR134" s="6"/>
      <c r="BS134" s="6"/>
      <c r="BT134" s="6"/>
      <c r="BU134" s="6"/>
      <c r="BV134" s="6"/>
      <c r="BW134" s="6"/>
      <c r="BX134" s="6"/>
      <c r="BY134" s="6"/>
      <c r="BZ134" s="6"/>
      <c r="CA134" s="6"/>
      <c r="CB134" s="6"/>
      <c r="CC134" s="6"/>
      <c r="CD134" s="6"/>
      <c r="CE134" s="6"/>
      <c r="CF134" s="6"/>
      <c r="CG134" s="6"/>
      <c r="CH134" s="6"/>
      <c r="CI134" s="6"/>
      <c r="CJ134" s="6"/>
      <c r="CK134" s="6"/>
      <c r="CL134" s="6"/>
      <c r="CM134" s="6"/>
      <c r="CN134" s="6"/>
      <c r="CO134" s="6"/>
      <c r="CP134" s="6"/>
      <c r="CQ134" s="6"/>
      <c r="CR134" s="6"/>
      <c r="CS134" s="6"/>
      <c r="CT134" s="6"/>
      <c r="CU134" s="6"/>
      <c r="CV134" s="6"/>
      <c r="CW134" s="6"/>
      <c r="CX134" s="6"/>
      <c r="CY134" s="6"/>
      <c r="CZ134" s="6"/>
      <c r="DA134" s="6"/>
      <c r="DB134" s="6"/>
      <c r="DC134" s="6"/>
      <c r="DD134" s="6"/>
      <c r="DE134" s="6"/>
      <c r="DF134" s="6"/>
      <c r="DG134" s="6"/>
      <c r="DH134" s="6"/>
      <c r="DI134" s="6"/>
      <c r="DJ134" s="6"/>
      <c r="DK134" s="6"/>
      <c r="DL134" s="6"/>
      <c r="DM134" s="6"/>
      <c r="DN134" s="6"/>
      <c r="DO134" s="6"/>
      <c r="DP134" s="6"/>
      <c r="DQ134" s="6"/>
      <c r="DR134" s="6"/>
      <c r="DS134" s="6"/>
      <c r="DT134" s="6"/>
      <c r="DU134" s="6"/>
      <c r="DV134" s="6"/>
      <c r="DW134" s="6"/>
      <c r="DX134" s="6"/>
      <c r="DY134" s="6"/>
      <c r="DZ134" s="6"/>
      <c r="EA134" s="6"/>
      <c r="EB134" s="6"/>
      <c r="EC134" s="6"/>
      <c r="ED134" s="6"/>
      <c r="EE134" s="6"/>
      <c r="EF134" s="6"/>
      <c r="EG134" s="6"/>
      <c r="EH134" s="6"/>
      <c r="EI134" s="6"/>
      <c r="EJ134" s="6"/>
      <c r="EK134" s="6"/>
      <c r="EL134" s="6"/>
      <c r="EM134" s="6"/>
      <c r="EN134" s="6"/>
      <c r="EO134" s="6"/>
      <c r="EP134" s="6"/>
      <c r="EQ134" s="6"/>
      <c r="ER134" s="6"/>
      <c r="ES134" s="6"/>
      <c r="ET134" s="6"/>
      <c r="EU134" s="6"/>
      <c r="EV134" s="6"/>
      <c r="EW134" s="6"/>
      <c r="EX134" s="6"/>
      <c r="EY134" s="6"/>
      <c r="EZ134" s="6"/>
      <c r="FA134" s="6"/>
      <c r="FB134" s="6"/>
      <c r="FC134" s="6"/>
      <c r="FD134" s="6"/>
      <c r="FE134" s="6"/>
      <c r="FF134" s="6"/>
      <c r="FG134" s="6"/>
      <c r="FH134" s="6"/>
      <c r="FI134" s="6"/>
      <c r="FJ134" s="6"/>
      <c r="FK134" s="6"/>
      <c r="FL134" s="6"/>
      <c r="FM134" s="6"/>
      <c r="FN134" s="6"/>
      <c r="FO134" s="6"/>
      <c r="FP134" s="6"/>
      <c r="FQ134" s="6"/>
      <c r="FR134" s="6"/>
      <c r="FS134" s="6"/>
      <c r="FT134" s="6"/>
      <c r="FU134" s="6"/>
      <c r="FV134" s="6"/>
      <c r="FW134" s="6"/>
      <c r="FX134" s="6"/>
      <c r="FY134" s="6"/>
      <c r="FZ134" s="6"/>
      <c r="GA134" s="6"/>
      <c r="GB134" s="6"/>
      <c r="GC134" s="6"/>
      <c r="GD134" s="6"/>
      <c r="GE134" s="6"/>
      <c r="GF134" s="6"/>
      <c r="GG134" s="6"/>
      <c r="GH134" s="6"/>
      <c r="GI134" s="6"/>
      <c r="GJ134" s="6"/>
      <c r="GK134" s="6"/>
      <c r="GL134" s="6"/>
      <c r="GM134" s="6"/>
      <c r="GN134" s="6"/>
      <c r="GO134" s="6"/>
      <c r="GP134" s="6"/>
      <c r="GQ134" s="6"/>
      <c r="GR134" s="6"/>
      <c r="GS134" s="6"/>
      <c r="GT134" s="6"/>
      <c r="GU134" s="6"/>
      <c r="GV134" s="6"/>
      <c r="GW134" s="6"/>
      <c r="GX134" s="6"/>
      <c r="GY134" s="6"/>
      <c r="GZ134" s="6"/>
      <c r="HA134" s="6"/>
      <c r="HB134" s="6"/>
      <c r="HC134" s="6"/>
      <c r="HD134" s="6"/>
      <c r="HE134" s="6"/>
      <c r="HF134" s="6"/>
      <c r="HG134" s="6"/>
      <c r="HH134" s="6"/>
      <c r="HI134" s="6"/>
      <c r="HJ134" s="6"/>
      <c r="HK134" s="6"/>
      <c r="HL134" s="6"/>
      <c r="HM134" s="6"/>
      <c r="HN134" s="6"/>
      <c r="HO134" s="6"/>
      <c r="HP134" s="6"/>
      <c r="HQ134" s="6"/>
      <c r="HR134" s="6"/>
      <c r="HS134" s="6"/>
      <c r="HT134" s="6"/>
      <c r="HU134" s="6"/>
      <c r="HV134" s="6"/>
      <c r="HW134" s="6"/>
      <c r="HX134" s="6"/>
      <c r="HY134" s="6"/>
      <c r="HZ134" s="6"/>
      <c r="IA134" s="6"/>
      <c r="IB134" s="6"/>
      <c r="IC134" s="6"/>
      <c r="ID134" s="6"/>
      <c r="IE134" s="6"/>
      <c r="IF134" s="6"/>
      <c r="IG134" s="6"/>
      <c r="IH134" s="6"/>
      <c r="II134" s="6"/>
      <c r="IJ134" s="6"/>
      <c r="IK134" s="6"/>
      <c r="IL134" s="6"/>
      <c r="IM134" s="6"/>
      <c r="IN134" s="6"/>
      <c r="IO134" s="6"/>
      <c r="IP134" s="6"/>
      <c r="IQ134" s="6"/>
      <c r="IR134" s="6"/>
      <c r="IS134" s="6"/>
      <c r="IT134" s="6"/>
      <c r="IU134" s="6"/>
    </row>
    <row r="135" spans="1:255" s="40" customFormat="1" ht="31" customHeight="1" x14ac:dyDescent="0.35">
      <c r="A135" s="39">
        <v>43894</v>
      </c>
      <c r="B135" s="19">
        <v>43901</v>
      </c>
      <c r="C135" s="12" t="s">
        <v>142</v>
      </c>
      <c r="D135" s="12" t="s">
        <v>47</v>
      </c>
      <c r="E135" s="12" t="s">
        <v>48</v>
      </c>
      <c r="F135" s="46">
        <v>75</v>
      </c>
      <c r="G135" s="47">
        <v>4.4000000000000004</v>
      </c>
      <c r="H135" s="47">
        <v>4.95</v>
      </c>
      <c r="I135" s="44"/>
      <c r="J135" s="7"/>
      <c r="K135" s="8">
        <v>0.1</v>
      </c>
      <c r="L135" s="9">
        <v>1</v>
      </c>
      <c r="M135" s="8">
        <v>0.1</v>
      </c>
      <c r="N135" s="7">
        <v>1.2699999999999999E-2</v>
      </c>
      <c r="O135" s="45">
        <f t="shared" si="2"/>
        <v>0.127</v>
      </c>
      <c r="P135" s="48">
        <v>23</v>
      </c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  <c r="BO135" s="6"/>
      <c r="BP135" s="6"/>
      <c r="BQ135" s="6"/>
      <c r="BR135" s="6"/>
      <c r="BS135" s="6"/>
      <c r="BT135" s="6"/>
      <c r="BU135" s="6"/>
      <c r="BV135" s="6"/>
      <c r="BW135" s="6"/>
      <c r="BX135" s="6"/>
      <c r="BY135" s="6"/>
      <c r="BZ135" s="6"/>
      <c r="CA135" s="6"/>
      <c r="CB135" s="6"/>
      <c r="CC135" s="6"/>
      <c r="CD135" s="6"/>
      <c r="CE135" s="6"/>
      <c r="CF135" s="6"/>
      <c r="CG135" s="6"/>
      <c r="CH135" s="6"/>
      <c r="CI135" s="6"/>
      <c r="CJ135" s="6"/>
      <c r="CK135" s="6"/>
      <c r="CL135" s="6"/>
      <c r="CM135" s="6"/>
      <c r="CN135" s="6"/>
      <c r="CO135" s="6"/>
      <c r="CP135" s="6"/>
      <c r="CQ135" s="6"/>
      <c r="CR135" s="6"/>
      <c r="CS135" s="6"/>
      <c r="CT135" s="6"/>
      <c r="CU135" s="6"/>
      <c r="CV135" s="6"/>
      <c r="CW135" s="6"/>
      <c r="CX135" s="6"/>
      <c r="CY135" s="6"/>
      <c r="CZ135" s="6"/>
      <c r="DA135" s="6"/>
      <c r="DB135" s="6"/>
      <c r="DC135" s="6"/>
      <c r="DD135" s="6"/>
      <c r="DE135" s="6"/>
      <c r="DF135" s="6"/>
      <c r="DG135" s="6"/>
      <c r="DH135" s="6"/>
      <c r="DI135" s="6"/>
      <c r="DJ135" s="6"/>
      <c r="DK135" s="6"/>
      <c r="DL135" s="6"/>
      <c r="DM135" s="6"/>
      <c r="DN135" s="6"/>
      <c r="DO135" s="6"/>
      <c r="DP135" s="6"/>
      <c r="DQ135" s="6"/>
      <c r="DR135" s="6"/>
      <c r="DS135" s="6"/>
      <c r="DT135" s="6"/>
      <c r="DU135" s="6"/>
      <c r="DV135" s="6"/>
      <c r="DW135" s="6"/>
      <c r="DX135" s="6"/>
      <c r="DY135" s="6"/>
      <c r="DZ135" s="6"/>
      <c r="EA135" s="6"/>
      <c r="EB135" s="6"/>
      <c r="EC135" s="6"/>
      <c r="ED135" s="6"/>
      <c r="EE135" s="6"/>
      <c r="EF135" s="6"/>
      <c r="EG135" s="6"/>
      <c r="EH135" s="6"/>
      <c r="EI135" s="6"/>
      <c r="EJ135" s="6"/>
      <c r="EK135" s="6"/>
      <c r="EL135" s="6"/>
      <c r="EM135" s="6"/>
      <c r="EN135" s="6"/>
      <c r="EO135" s="6"/>
      <c r="EP135" s="6"/>
      <c r="EQ135" s="6"/>
      <c r="ER135" s="6"/>
      <c r="ES135" s="6"/>
      <c r="ET135" s="6"/>
      <c r="EU135" s="6"/>
      <c r="EV135" s="6"/>
      <c r="EW135" s="6"/>
      <c r="EX135" s="6"/>
      <c r="EY135" s="6"/>
      <c r="EZ135" s="6"/>
      <c r="FA135" s="6"/>
      <c r="FB135" s="6"/>
      <c r="FC135" s="6"/>
      <c r="FD135" s="6"/>
      <c r="FE135" s="6"/>
      <c r="FF135" s="6"/>
      <c r="FG135" s="6"/>
      <c r="FH135" s="6"/>
      <c r="FI135" s="6"/>
      <c r="FJ135" s="6"/>
      <c r="FK135" s="6"/>
      <c r="FL135" s="6"/>
      <c r="FM135" s="6"/>
      <c r="FN135" s="6"/>
      <c r="FO135" s="6"/>
      <c r="FP135" s="6"/>
      <c r="FQ135" s="6"/>
      <c r="FR135" s="6"/>
      <c r="FS135" s="6"/>
      <c r="FT135" s="6"/>
      <c r="FU135" s="6"/>
      <c r="FV135" s="6"/>
      <c r="FW135" s="6"/>
      <c r="FX135" s="6"/>
      <c r="FY135" s="6"/>
      <c r="FZ135" s="6"/>
      <c r="GA135" s="6"/>
      <c r="GB135" s="6"/>
      <c r="GC135" s="6"/>
      <c r="GD135" s="6"/>
      <c r="GE135" s="6"/>
      <c r="GF135" s="6"/>
      <c r="GG135" s="6"/>
      <c r="GH135" s="6"/>
      <c r="GI135" s="6"/>
      <c r="GJ135" s="6"/>
      <c r="GK135" s="6"/>
      <c r="GL135" s="6"/>
      <c r="GM135" s="6"/>
      <c r="GN135" s="6"/>
      <c r="GO135" s="6"/>
      <c r="GP135" s="6"/>
      <c r="GQ135" s="6"/>
      <c r="GR135" s="6"/>
      <c r="GS135" s="6"/>
      <c r="GT135" s="6"/>
      <c r="GU135" s="6"/>
      <c r="GV135" s="6"/>
      <c r="GW135" s="6"/>
      <c r="GX135" s="6"/>
      <c r="GY135" s="6"/>
      <c r="GZ135" s="6"/>
      <c r="HA135" s="6"/>
      <c r="HB135" s="6"/>
      <c r="HC135" s="6"/>
      <c r="HD135" s="6"/>
      <c r="HE135" s="6"/>
      <c r="HF135" s="6"/>
      <c r="HG135" s="6"/>
      <c r="HH135" s="6"/>
      <c r="HI135" s="6"/>
      <c r="HJ135" s="6"/>
      <c r="HK135" s="6"/>
      <c r="HL135" s="6"/>
      <c r="HM135" s="6"/>
      <c r="HN135" s="6"/>
      <c r="HO135" s="6"/>
      <c r="HP135" s="6"/>
      <c r="HQ135" s="6"/>
      <c r="HR135" s="6"/>
      <c r="HS135" s="6"/>
      <c r="HT135" s="6"/>
      <c r="HU135" s="6"/>
      <c r="HV135" s="6"/>
      <c r="HW135" s="6"/>
      <c r="HX135" s="6"/>
      <c r="HY135" s="6"/>
      <c r="HZ135" s="6"/>
      <c r="IA135" s="6"/>
      <c r="IB135" s="6"/>
      <c r="IC135" s="6"/>
      <c r="ID135" s="6"/>
      <c r="IE135" s="6"/>
      <c r="IF135" s="6"/>
      <c r="IG135" s="6"/>
      <c r="IH135" s="6"/>
      <c r="II135" s="6"/>
      <c r="IJ135" s="6"/>
      <c r="IK135" s="6"/>
      <c r="IL135" s="6"/>
      <c r="IM135" s="6"/>
      <c r="IN135" s="6"/>
      <c r="IO135" s="6"/>
      <c r="IP135" s="6"/>
      <c r="IQ135" s="6"/>
      <c r="IR135" s="6"/>
      <c r="IS135" s="6"/>
      <c r="IT135" s="6"/>
      <c r="IU135" s="6"/>
    </row>
    <row r="136" spans="1:255" s="40" customFormat="1" ht="31" customHeight="1" x14ac:dyDescent="0.35">
      <c r="A136" s="39">
        <v>43896</v>
      </c>
      <c r="B136" s="19">
        <v>43901</v>
      </c>
      <c r="C136" s="12" t="s">
        <v>143</v>
      </c>
      <c r="D136" s="12" t="s">
        <v>47</v>
      </c>
      <c r="E136" s="12" t="s">
        <v>48</v>
      </c>
      <c r="F136" s="46">
        <v>110</v>
      </c>
      <c r="G136" s="47">
        <v>4</v>
      </c>
      <c r="H136" s="47">
        <v>4.95</v>
      </c>
      <c r="I136" s="44"/>
      <c r="J136" s="7"/>
      <c r="K136" s="8">
        <v>0.1</v>
      </c>
      <c r="L136" s="9">
        <v>1</v>
      </c>
      <c r="M136" s="8">
        <v>0.1</v>
      </c>
      <c r="N136" s="7">
        <v>2.3800000000000002E-2</v>
      </c>
      <c r="O136" s="45">
        <f t="shared" si="2"/>
        <v>0.23800000000000002</v>
      </c>
      <c r="P136" s="48">
        <v>25</v>
      </c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  <c r="BO136" s="6"/>
      <c r="BP136" s="6"/>
      <c r="BQ136" s="6"/>
      <c r="BR136" s="6"/>
      <c r="BS136" s="6"/>
      <c r="BT136" s="6"/>
      <c r="BU136" s="6"/>
      <c r="BV136" s="6"/>
      <c r="BW136" s="6"/>
      <c r="BX136" s="6"/>
      <c r="BY136" s="6"/>
      <c r="BZ136" s="6"/>
      <c r="CA136" s="6"/>
      <c r="CB136" s="6"/>
      <c r="CC136" s="6"/>
      <c r="CD136" s="6"/>
      <c r="CE136" s="6"/>
      <c r="CF136" s="6"/>
      <c r="CG136" s="6"/>
      <c r="CH136" s="6"/>
      <c r="CI136" s="6"/>
      <c r="CJ136" s="6"/>
      <c r="CK136" s="6"/>
      <c r="CL136" s="6"/>
      <c r="CM136" s="6"/>
      <c r="CN136" s="6"/>
      <c r="CO136" s="6"/>
      <c r="CP136" s="6"/>
      <c r="CQ136" s="6"/>
      <c r="CR136" s="6"/>
      <c r="CS136" s="6"/>
      <c r="CT136" s="6"/>
      <c r="CU136" s="6"/>
      <c r="CV136" s="6"/>
      <c r="CW136" s="6"/>
      <c r="CX136" s="6"/>
      <c r="CY136" s="6"/>
      <c r="CZ136" s="6"/>
      <c r="DA136" s="6"/>
      <c r="DB136" s="6"/>
      <c r="DC136" s="6"/>
      <c r="DD136" s="6"/>
      <c r="DE136" s="6"/>
      <c r="DF136" s="6"/>
      <c r="DG136" s="6"/>
      <c r="DH136" s="6"/>
      <c r="DI136" s="6"/>
      <c r="DJ136" s="6"/>
      <c r="DK136" s="6"/>
      <c r="DL136" s="6"/>
      <c r="DM136" s="6"/>
      <c r="DN136" s="6"/>
      <c r="DO136" s="6"/>
      <c r="DP136" s="6"/>
      <c r="DQ136" s="6"/>
      <c r="DR136" s="6"/>
      <c r="DS136" s="6"/>
      <c r="DT136" s="6"/>
      <c r="DU136" s="6"/>
      <c r="DV136" s="6"/>
      <c r="DW136" s="6"/>
      <c r="DX136" s="6"/>
      <c r="DY136" s="6"/>
      <c r="DZ136" s="6"/>
      <c r="EA136" s="6"/>
      <c r="EB136" s="6"/>
      <c r="EC136" s="6"/>
      <c r="ED136" s="6"/>
      <c r="EE136" s="6"/>
      <c r="EF136" s="6"/>
      <c r="EG136" s="6"/>
      <c r="EH136" s="6"/>
      <c r="EI136" s="6"/>
      <c r="EJ136" s="6"/>
      <c r="EK136" s="6"/>
      <c r="EL136" s="6"/>
      <c r="EM136" s="6"/>
      <c r="EN136" s="6"/>
      <c r="EO136" s="6"/>
      <c r="EP136" s="6"/>
      <c r="EQ136" s="6"/>
      <c r="ER136" s="6"/>
      <c r="ES136" s="6"/>
      <c r="ET136" s="6"/>
      <c r="EU136" s="6"/>
      <c r="EV136" s="6"/>
      <c r="EW136" s="6"/>
      <c r="EX136" s="6"/>
      <c r="EY136" s="6"/>
      <c r="EZ136" s="6"/>
      <c r="FA136" s="6"/>
      <c r="FB136" s="6"/>
      <c r="FC136" s="6"/>
      <c r="FD136" s="6"/>
      <c r="FE136" s="6"/>
      <c r="FF136" s="6"/>
      <c r="FG136" s="6"/>
      <c r="FH136" s="6"/>
      <c r="FI136" s="6"/>
      <c r="FJ136" s="6"/>
      <c r="FK136" s="6"/>
      <c r="FL136" s="6"/>
      <c r="FM136" s="6"/>
      <c r="FN136" s="6"/>
      <c r="FO136" s="6"/>
      <c r="FP136" s="6"/>
      <c r="FQ136" s="6"/>
      <c r="FR136" s="6"/>
      <c r="FS136" s="6"/>
      <c r="FT136" s="6"/>
      <c r="FU136" s="6"/>
      <c r="FV136" s="6"/>
      <c r="FW136" s="6"/>
      <c r="FX136" s="6"/>
      <c r="FY136" s="6"/>
      <c r="FZ136" s="6"/>
      <c r="GA136" s="6"/>
      <c r="GB136" s="6"/>
      <c r="GC136" s="6"/>
      <c r="GD136" s="6"/>
      <c r="GE136" s="6"/>
      <c r="GF136" s="6"/>
      <c r="GG136" s="6"/>
      <c r="GH136" s="6"/>
      <c r="GI136" s="6"/>
      <c r="GJ136" s="6"/>
      <c r="GK136" s="6"/>
      <c r="GL136" s="6"/>
      <c r="GM136" s="6"/>
      <c r="GN136" s="6"/>
      <c r="GO136" s="6"/>
      <c r="GP136" s="6"/>
      <c r="GQ136" s="6"/>
      <c r="GR136" s="6"/>
      <c r="GS136" s="6"/>
      <c r="GT136" s="6"/>
      <c r="GU136" s="6"/>
      <c r="GV136" s="6"/>
      <c r="GW136" s="6"/>
      <c r="GX136" s="6"/>
      <c r="GY136" s="6"/>
      <c r="GZ136" s="6"/>
      <c r="HA136" s="6"/>
      <c r="HB136" s="6"/>
      <c r="HC136" s="6"/>
      <c r="HD136" s="6"/>
      <c r="HE136" s="6"/>
      <c r="HF136" s="6"/>
      <c r="HG136" s="6"/>
      <c r="HH136" s="6"/>
      <c r="HI136" s="6"/>
      <c r="HJ136" s="6"/>
      <c r="HK136" s="6"/>
      <c r="HL136" s="6"/>
      <c r="HM136" s="6"/>
      <c r="HN136" s="6"/>
      <c r="HO136" s="6"/>
      <c r="HP136" s="6"/>
      <c r="HQ136" s="6"/>
      <c r="HR136" s="6"/>
      <c r="HS136" s="6"/>
      <c r="HT136" s="6"/>
      <c r="HU136" s="6"/>
      <c r="HV136" s="6"/>
      <c r="HW136" s="6"/>
      <c r="HX136" s="6"/>
      <c r="HY136" s="6"/>
      <c r="HZ136" s="6"/>
      <c r="IA136" s="6"/>
      <c r="IB136" s="6"/>
      <c r="IC136" s="6"/>
      <c r="ID136" s="6"/>
      <c r="IE136" s="6"/>
      <c r="IF136" s="6"/>
      <c r="IG136" s="6"/>
      <c r="IH136" s="6"/>
      <c r="II136" s="6"/>
      <c r="IJ136" s="6"/>
      <c r="IK136" s="6"/>
      <c r="IL136" s="6"/>
      <c r="IM136" s="6"/>
      <c r="IN136" s="6"/>
      <c r="IO136" s="6"/>
      <c r="IP136" s="6"/>
      <c r="IQ136" s="6"/>
      <c r="IR136" s="6"/>
      <c r="IS136" s="6"/>
      <c r="IT136" s="6"/>
      <c r="IU136" s="6"/>
    </row>
    <row r="137" spans="1:255" s="40" customFormat="1" ht="31" customHeight="1" x14ac:dyDescent="0.35">
      <c r="A137" s="39">
        <v>43900</v>
      </c>
      <c r="B137" s="19">
        <v>43901</v>
      </c>
      <c r="C137" s="12" t="s">
        <v>144</v>
      </c>
      <c r="D137" s="12" t="s">
        <v>47</v>
      </c>
      <c r="E137" s="12" t="s">
        <v>48</v>
      </c>
      <c r="F137" s="46">
        <v>190</v>
      </c>
      <c r="G137" s="47">
        <v>8.8000000000000007</v>
      </c>
      <c r="H137" s="47">
        <v>9.8000000000000007</v>
      </c>
      <c r="I137" s="44"/>
      <c r="J137" s="7"/>
      <c r="K137" s="8">
        <v>0.1</v>
      </c>
      <c r="L137" s="9">
        <v>1</v>
      </c>
      <c r="M137" s="8">
        <v>0.1</v>
      </c>
      <c r="N137" s="7">
        <v>1.0999999999999999E-2</v>
      </c>
      <c r="O137" s="45">
        <f t="shared" si="2"/>
        <v>0.10999999999999999</v>
      </c>
      <c r="P137" s="48">
        <v>11</v>
      </c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  <c r="BO137" s="6"/>
      <c r="BP137" s="6"/>
      <c r="BQ137" s="6"/>
      <c r="BR137" s="6"/>
      <c r="BS137" s="6"/>
      <c r="BT137" s="6"/>
      <c r="BU137" s="6"/>
      <c r="BV137" s="6"/>
      <c r="BW137" s="6"/>
      <c r="BX137" s="6"/>
      <c r="BY137" s="6"/>
      <c r="BZ137" s="6"/>
      <c r="CA137" s="6"/>
      <c r="CB137" s="6"/>
      <c r="CC137" s="6"/>
      <c r="CD137" s="6"/>
      <c r="CE137" s="6"/>
      <c r="CF137" s="6"/>
      <c r="CG137" s="6"/>
      <c r="CH137" s="6"/>
      <c r="CI137" s="6"/>
      <c r="CJ137" s="6"/>
      <c r="CK137" s="6"/>
      <c r="CL137" s="6"/>
      <c r="CM137" s="6"/>
      <c r="CN137" s="6"/>
      <c r="CO137" s="6"/>
      <c r="CP137" s="6"/>
      <c r="CQ137" s="6"/>
      <c r="CR137" s="6"/>
      <c r="CS137" s="6"/>
      <c r="CT137" s="6"/>
      <c r="CU137" s="6"/>
      <c r="CV137" s="6"/>
      <c r="CW137" s="6"/>
      <c r="CX137" s="6"/>
      <c r="CY137" s="6"/>
      <c r="CZ137" s="6"/>
      <c r="DA137" s="6"/>
      <c r="DB137" s="6"/>
      <c r="DC137" s="6"/>
      <c r="DD137" s="6"/>
      <c r="DE137" s="6"/>
      <c r="DF137" s="6"/>
      <c r="DG137" s="6"/>
      <c r="DH137" s="6"/>
      <c r="DI137" s="6"/>
      <c r="DJ137" s="6"/>
      <c r="DK137" s="6"/>
      <c r="DL137" s="6"/>
      <c r="DM137" s="6"/>
      <c r="DN137" s="6"/>
      <c r="DO137" s="6"/>
      <c r="DP137" s="6"/>
      <c r="DQ137" s="6"/>
      <c r="DR137" s="6"/>
      <c r="DS137" s="6"/>
      <c r="DT137" s="6"/>
      <c r="DU137" s="6"/>
      <c r="DV137" s="6"/>
      <c r="DW137" s="6"/>
      <c r="DX137" s="6"/>
      <c r="DY137" s="6"/>
      <c r="DZ137" s="6"/>
      <c r="EA137" s="6"/>
      <c r="EB137" s="6"/>
      <c r="EC137" s="6"/>
      <c r="ED137" s="6"/>
      <c r="EE137" s="6"/>
      <c r="EF137" s="6"/>
      <c r="EG137" s="6"/>
      <c r="EH137" s="6"/>
      <c r="EI137" s="6"/>
      <c r="EJ137" s="6"/>
      <c r="EK137" s="6"/>
      <c r="EL137" s="6"/>
      <c r="EM137" s="6"/>
      <c r="EN137" s="6"/>
      <c r="EO137" s="6"/>
      <c r="EP137" s="6"/>
      <c r="EQ137" s="6"/>
      <c r="ER137" s="6"/>
      <c r="ES137" s="6"/>
      <c r="ET137" s="6"/>
      <c r="EU137" s="6"/>
      <c r="EV137" s="6"/>
      <c r="EW137" s="6"/>
      <c r="EX137" s="6"/>
      <c r="EY137" s="6"/>
      <c r="EZ137" s="6"/>
      <c r="FA137" s="6"/>
      <c r="FB137" s="6"/>
      <c r="FC137" s="6"/>
      <c r="FD137" s="6"/>
      <c r="FE137" s="6"/>
      <c r="FF137" s="6"/>
      <c r="FG137" s="6"/>
      <c r="FH137" s="6"/>
      <c r="FI137" s="6"/>
      <c r="FJ137" s="6"/>
      <c r="FK137" s="6"/>
      <c r="FL137" s="6"/>
      <c r="FM137" s="6"/>
      <c r="FN137" s="6"/>
      <c r="FO137" s="6"/>
      <c r="FP137" s="6"/>
      <c r="FQ137" s="6"/>
      <c r="FR137" s="6"/>
      <c r="FS137" s="6"/>
      <c r="FT137" s="6"/>
      <c r="FU137" s="6"/>
      <c r="FV137" s="6"/>
      <c r="FW137" s="6"/>
      <c r="FX137" s="6"/>
      <c r="FY137" s="6"/>
      <c r="FZ137" s="6"/>
      <c r="GA137" s="6"/>
      <c r="GB137" s="6"/>
      <c r="GC137" s="6"/>
      <c r="GD137" s="6"/>
      <c r="GE137" s="6"/>
      <c r="GF137" s="6"/>
      <c r="GG137" s="6"/>
      <c r="GH137" s="6"/>
      <c r="GI137" s="6"/>
      <c r="GJ137" s="6"/>
      <c r="GK137" s="6"/>
      <c r="GL137" s="6"/>
      <c r="GM137" s="6"/>
      <c r="GN137" s="6"/>
      <c r="GO137" s="6"/>
      <c r="GP137" s="6"/>
      <c r="GQ137" s="6"/>
      <c r="GR137" s="6"/>
      <c r="GS137" s="6"/>
      <c r="GT137" s="6"/>
      <c r="GU137" s="6"/>
      <c r="GV137" s="6"/>
      <c r="GW137" s="6"/>
      <c r="GX137" s="6"/>
      <c r="GY137" s="6"/>
      <c r="GZ137" s="6"/>
      <c r="HA137" s="6"/>
      <c r="HB137" s="6"/>
      <c r="HC137" s="6"/>
      <c r="HD137" s="6"/>
      <c r="HE137" s="6"/>
      <c r="HF137" s="6"/>
      <c r="HG137" s="6"/>
      <c r="HH137" s="6"/>
      <c r="HI137" s="6"/>
      <c r="HJ137" s="6"/>
      <c r="HK137" s="6"/>
      <c r="HL137" s="6"/>
      <c r="HM137" s="6"/>
      <c r="HN137" s="6"/>
      <c r="HO137" s="6"/>
      <c r="HP137" s="6"/>
      <c r="HQ137" s="6"/>
      <c r="HR137" s="6"/>
      <c r="HS137" s="6"/>
      <c r="HT137" s="6"/>
      <c r="HU137" s="6"/>
      <c r="HV137" s="6"/>
      <c r="HW137" s="6"/>
      <c r="HX137" s="6"/>
      <c r="HY137" s="6"/>
      <c r="HZ137" s="6"/>
      <c r="IA137" s="6"/>
      <c r="IB137" s="6"/>
      <c r="IC137" s="6"/>
      <c r="ID137" s="6"/>
      <c r="IE137" s="6"/>
      <c r="IF137" s="6"/>
      <c r="IG137" s="6"/>
      <c r="IH137" s="6"/>
      <c r="II137" s="6"/>
      <c r="IJ137" s="6"/>
      <c r="IK137" s="6"/>
      <c r="IL137" s="6"/>
      <c r="IM137" s="6"/>
      <c r="IN137" s="6"/>
      <c r="IO137" s="6"/>
      <c r="IP137" s="6"/>
      <c r="IQ137" s="6"/>
      <c r="IR137" s="6"/>
      <c r="IS137" s="6"/>
      <c r="IT137" s="6"/>
      <c r="IU137" s="6"/>
    </row>
    <row r="138" spans="1:255" s="40" customFormat="1" ht="31" customHeight="1" x14ac:dyDescent="0.35">
      <c r="A138" s="39">
        <v>43900</v>
      </c>
      <c r="B138" s="19">
        <v>43902</v>
      </c>
      <c r="C138" s="12" t="s">
        <v>145</v>
      </c>
      <c r="D138" s="12" t="s">
        <v>47</v>
      </c>
      <c r="E138" s="12" t="s">
        <v>48</v>
      </c>
      <c r="F138" s="46">
        <v>175</v>
      </c>
      <c r="G138" s="47">
        <v>4</v>
      </c>
      <c r="H138" s="47">
        <v>2</v>
      </c>
      <c r="I138" s="44"/>
      <c r="J138" s="7"/>
      <c r="K138" s="8">
        <v>0.1</v>
      </c>
      <c r="L138" s="9">
        <v>1</v>
      </c>
      <c r="M138" s="8">
        <v>0.1</v>
      </c>
      <c r="N138" s="7">
        <v>-0.05</v>
      </c>
      <c r="O138" s="45">
        <f t="shared" si="2"/>
        <v>-0.5</v>
      </c>
      <c r="P138" s="48">
        <v>25</v>
      </c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  <c r="BO138" s="6"/>
      <c r="BP138" s="6"/>
      <c r="BQ138" s="6"/>
      <c r="BR138" s="6"/>
      <c r="BS138" s="6"/>
      <c r="BT138" s="6"/>
      <c r="BU138" s="6"/>
      <c r="BV138" s="6"/>
      <c r="BW138" s="6"/>
      <c r="BX138" s="6"/>
      <c r="BY138" s="6"/>
      <c r="BZ138" s="6"/>
      <c r="CA138" s="6"/>
      <c r="CB138" s="6"/>
      <c r="CC138" s="6"/>
      <c r="CD138" s="6"/>
      <c r="CE138" s="6"/>
      <c r="CF138" s="6"/>
      <c r="CG138" s="6"/>
      <c r="CH138" s="6"/>
      <c r="CI138" s="6"/>
      <c r="CJ138" s="6"/>
      <c r="CK138" s="6"/>
      <c r="CL138" s="6"/>
      <c r="CM138" s="6"/>
      <c r="CN138" s="6"/>
      <c r="CO138" s="6"/>
      <c r="CP138" s="6"/>
      <c r="CQ138" s="6"/>
      <c r="CR138" s="6"/>
      <c r="CS138" s="6"/>
      <c r="CT138" s="6"/>
      <c r="CU138" s="6"/>
      <c r="CV138" s="6"/>
      <c r="CW138" s="6"/>
      <c r="CX138" s="6"/>
      <c r="CY138" s="6"/>
      <c r="CZ138" s="6"/>
      <c r="DA138" s="6"/>
      <c r="DB138" s="6"/>
      <c r="DC138" s="6"/>
      <c r="DD138" s="6"/>
      <c r="DE138" s="6"/>
      <c r="DF138" s="6"/>
      <c r="DG138" s="6"/>
      <c r="DH138" s="6"/>
      <c r="DI138" s="6"/>
      <c r="DJ138" s="6"/>
      <c r="DK138" s="6"/>
      <c r="DL138" s="6"/>
      <c r="DM138" s="6"/>
      <c r="DN138" s="6"/>
      <c r="DO138" s="6"/>
      <c r="DP138" s="6"/>
      <c r="DQ138" s="6"/>
      <c r="DR138" s="6"/>
      <c r="DS138" s="6"/>
      <c r="DT138" s="6"/>
      <c r="DU138" s="6"/>
      <c r="DV138" s="6"/>
      <c r="DW138" s="6"/>
      <c r="DX138" s="6"/>
      <c r="DY138" s="6"/>
      <c r="DZ138" s="6"/>
      <c r="EA138" s="6"/>
      <c r="EB138" s="6"/>
      <c r="EC138" s="6"/>
      <c r="ED138" s="6"/>
      <c r="EE138" s="6"/>
      <c r="EF138" s="6"/>
      <c r="EG138" s="6"/>
      <c r="EH138" s="6"/>
      <c r="EI138" s="6"/>
      <c r="EJ138" s="6"/>
      <c r="EK138" s="6"/>
      <c r="EL138" s="6"/>
      <c r="EM138" s="6"/>
      <c r="EN138" s="6"/>
      <c r="EO138" s="6"/>
      <c r="EP138" s="6"/>
      <c r="EQ138" s="6"/>
      <c r="ER138" s="6"/>
      <c r="ES138" s="6"/>
      <c r="ET138" s="6"/>
      <c r="EU138" s="6"/>
      <c r="EV138" s="6"/>
      <c r="EW138" s="6"/>
      <c r="EX138" s="6"/>
      <c r="EY138" s="6"/>
      <c r="EZ138" s="6"/>
      <c r="FA138" s="6"/>
      <c r="FB138" s="6"/>
      <c r="FC138" s="6"/>
      <c r="FD138" s="6"/>
      <c r="FE138" s="6"/>
      <c r="FF138" s="6"/>
      <c r="FG138" s="6"/>
      <c r="FH138" s="6"/>
      <c r="FI138" s="6"/>
      <c r="FJ138" s="6"/>
      <c r="FK138" s="6"/>
      <c r="FL138" s="6"/>
      <c r="FM138" s="6"/>
      <c r="FN138" s="6"/>
      <c r="FO138" s="6"/>
      <c r="FP138" s="6"/>
      <c r="FQ138" s="6"/>
      <c r="FR138" s="6"/>
      <c r="FS138" s="6"/>
      <c r="FT138" s="6"/>
      <c r="FU138" s="6"/>
      <c r="FV138" s="6"/>
      <c r="FW138" s="6"/>
      <c r="FX138" s="6"/>
      <c r="FY138" s="6"/>
      <c r="FZ138" s="6"/>
      <c r="GA138" s="6"/>
      <c r="GB138" s="6"/>
      <c r="GC138" s="6"/>
      <c r="GD138" s="6"/>
      <c r="GE138" s="6"/>
      <c r="GF138" s="6"/>
      <c r="GG138" s="6"/>
      <c r="GH138" s="6"/>
      <c r="GI138" s="6"/>
      <c r="GJ138" s="6"/>
      <c r="GK138" s="6"/>
      <c r="GL138" s="6"/>
      <c r="GM138" s="6"/>
      <c r="GN138" s="6"/>
      <c r="GO138" s="6"/>
      <c r="GP138" s="6"/>
      <c r="GQ138" s="6"/>
      <c r="GR138" s="6"/>
      <c r="GS138" s="6"/>
      <c r="GT138" s="6"/>
      <c r="GU138" s="6"/>
      <c r="GV138" s="6"/>
      <c r="GW138" s="6"/>
      <c r="GX138" s="6"/>
      <c r="GY138" s="6"/>
      <c r="GZ138" s="6"/>
      <c r="HA138" s="6"/>
      <c r="HB138" s="6"/>
      <c r="HC138" s="6"/>
      <c r="HD138" s="6"/>
      <c r="HE138" s="6"/>
      <c r="HF138" s="6"/>
      <c r="HG138" s="6"/>
      <c r="HH138" s="6"/>
      <c r="HI138" s="6"/>
      <c r="HJ138" s="6"/>
      <c r="HK138" s="6"/>
      <c r="HL138" s="6"/>
      <c r="HM138" s="6"/>
      <c r="HN138" s="6"/>
      <c r="HO138" s="6"/>
      <c r="HP138" s="6"/>
      <c r="HQ138" s="6"/>
      <c r="HR138" s="6"/>
      <c r="HS138" s="6"/>
      <c r="HT138" s="6"/>
      <c r="HU138" s="6"/>
      <c r="HV138" s="6"/>
      <c r="HW138" s="6"/>
      <c r="HX138" s="6"/>
      <c r="HY138" s="6"/>
      <c r="HZ138" s="6"/>
      <c r="IA138" s="6"/>
      <c r="IB138" s="6"/>
      <c r="IC138" s="6"/>
      <c r="ID138" s="6"/>
      <c r="IE138" s="6"/>
      <c r="IF138" s="6"/>
      <c r="IG138" s="6"/>
      <c r="IH138" s="6"/>
      <c r="II138" s="6"/>
      <c r="IJ138" s="6"/>
      <c r="IK138" s="6"/>
      <c r="IL138" s="6"/>
      <c r="IM138" s="6"/>
      <c r="IN138" s="6"/>
      <c r="IO138" s="6"/>
      <c r="IP138" s="6"/>
      <c r="IQ138" s="6"/>
      <c r="IR138" s="6"/>
      <c r="IS138" s="6"/>
      <c r="IT138" s="6"/>
      <c r="IU138" s="6"/>
    </row>
    <row r="139" spans="1:255" s="40" customFormat="1" ht="31" customHeight="1" x14ac:dyDescent="0.35">
      <c r="A139" s="39">
        <v>43903</v>
      </c>
      <c r="B139" s="19">
        <v>43906</v>
      </c>
      <c r="C139" s="12" t="s">
        <v>146</v>
      </c>
      <c r="D139" s="12" t="s">
        <v>47</v>
      </c>
      <c r="E139" s="12" t="s">
        <v>48</v>
      </c>
      <c r="F139" s="46">
        <v>120</v>
      </c>
      <c r="G139" s="47">
        <v>4.3</v>
      </c>
      <c r="H139" s="47">
        <v>4.4000000000000004</v>
      </c>
      <c r="I139" s="44"/>
      <c r="J139" s="7"/>
      <c r="K139" s="8">
        <v>0.1</v>
      </c>
      <c r="L139" s="9">
        <v>1</v>
      </c>
      <c r="M139" s="8">
        <v>0.1</v>
      </c>
      <c r="N139" s="7">
        <v>2.3E-3</v>
      </c>
      <c r="O139" s="45">
        <f t="shared" si="2"/>
        <v>2.3E-2</v>
      </c>
      <c r="P139" s="48">
        <v>23</v>
      </c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  <c r="BO139" s="6"/>
      <c r="BP139" s="6"/>
      <c r="BQ139" s="6"/>
      <c r="BR139" s="6"/>
      <c r="BS139" s="6"/>
      <c r="BT139" s="6"/>
      <c r="BU139" s="6"/>
      <c r="BV139" s="6"/>
      <c r="BW139" s="6"/>
      <c r="BX139" s="6"/>
      <c r="BY139" s="6"/>
      <c r="BZ139" s="6"/>
      <c r="CA139" s="6"/>
      <c r="CB139" s="6"/>
      <c r="CC139" s="6"/>
      <c r="CD139" s="6"/>
      <c r="CE139" s="6"/>
      <c r="CF139" s="6"/>
      <c r="CG139" s="6"/>
      <c r="CH139" s="6"/>
      <c r="CI139" s="6"/>
      <c r="CJ139" s="6"/>
      <c r="CK139" s="6"/>
      <c r="CL139" s="6"/>
      <c r="CM139" s="6"/>
      <c r="CN139" s="6"/>
      <c r="CO139" s="6"/>
      <c r="CP139" s="6"/>
      <c r="CQ139" s="6"/>
      <c r="CR139" s="6"/>
      <c r="CS139" s="6"/>
      <c r="CT139" s="6"/>
      <c r="CU139" s="6"/>
      <c r="CV139" s="6"/>
      <c r="CW139" s="6"/>
      <c r="CX139" s="6"/>
      <c r="CY139" s="6"/>
      <c r="CZ139" s="6"/>
      <c r="DA139" s="6"/>
      <c r="DB139" s="6"/>
      <c r="DC139" s="6"/>
      <c r="DD139" s="6"/>
      <c r="DE139" s="6"/>
      <c r="DF139" s="6"/>
      <c r="DG139" s="6"/>
      <c r="DH139" s="6"/>
      <c r="DI139" s="6"/>
      <c r="DJ139" s="6"/>
      <c r="DK139" s="6"/>
      <c r="DL139" s="6"/>
      <c r="DM139" s="6"/>
      <c r="DN139" s="6"/>
      <c r="DO139" s="6"/>
      <c r="DP139" s="6"/>
      <c r="DQ139" s="6"/>
      <c r="DR139" s="6"/>
      <c r="DS139" s="6"/>
      <c r="DT139" s="6"/>
      <c r="DU139" s="6"/>
      <c r="DV139" s="6"/>
      <c r="DW139" s="6"/>
      <c r="DX139" s="6"/>
      <c r="DY139" s="6"/>
      <c r="DZ139" s="6"/>
      <c r="EA139" s="6"/>
      <c r="EB139" s="6"/>
      <c r="EC139" s="6"/>
      <c r="ED139" s="6"/>
      <c r="EE139" s="6"/>
      <c r="EF139" s="6"/>
      <c r="EG139" s="6"/>
      <c r="EH139" s="6"/>
      <c r="EI139" s="6"/>
      <c r="EJ139" s="6"/>
      <c r="EK139" s="6"/>
      <c r="EL139" s="6"/>
      <c r="EM139" s="6"/>
      <c r="EN139" s="6"/>
      <c r="EO139" s="6"/>
      <c r="EP139" s="6"/>
      <c r="EQ139" s="6"/>
      <c r="ER139" s="6"/>
      <c r="ES139" s="6"/>
      <c r="ET139" s="6"/>
      <c r="EU139" s="6"/>
      <c r="EV139" s="6"/>
      <c r="EW139" s="6"/>
      <c r="EX139" s="6"/>
      <c r="EY139" s="6"/>
      <c r="EZ139" s="6"/>
      <c r="FA139" s="6"/>
      <c r="FB139" s="6"/>
      <c r="FC139" s="6"/>
      <c r="FD139" s="6"/>
      <c r="FE139" s="6"/>
      <c r="FF139" s="6"/>
      <c r="FG139" s="6"/>
      <c r="FH139" s="6"/>
      <c r="FI139" s="6"/>
      <c r="FJ139" s="6"/>
      <c r="FK139" s="6"/>
      <c r="FL139" s="6"/>
      <c r="FM139" s="6"/>
      <c r="FN139" s="6"/>
      <c r="FO139" s="6"/>
      <c r="FP139" s="6"/>
      <c r="FQ139" s="6"/>
      <c r="FR139" s="6"/>
      <c r="FS139" s="6"/>
      <c r="FT139" s="6"/>
      <c r="FU139" s="6"/>
      <c r="FV139" s="6"/>
      <c r="FW139" s="6"/>
      <c r="FX139" s="6"/>
      <c r="FY139" s="6"/>
      <c r="FZ139" s="6"/>
      <c r="GA139" s="6"/>
      <c r="GB139" s="6"/>
      <c r="GC139" s="6"/>
      <c r="GD139" s="6"/>
      <c r="GE139" s="6"/>
      <c r="GF139" s="6"/>
      <c r="GG139" s="6"/>
      <c r="GH139" s="6"/>
      <c r="GI139" s="6"/>
      <c r="GJ139" s="6"/>
      <c r="GK139" s="6"/>
      <c r="GL139" s="6"/>
      <c r="GM139" s="6"/>
      <c r="GN139" s="6"/>
      <c r="GO139" s="6"/>
      <c r="GP139" s="6"/>
      <c r="GQ139" s="6"/>
      <c r="GR139" s="6"/>
      <c r="GS139" s="6"/>
      <c r="GT139" s="6"/>
      <c r="GU139" s="6"/>
      <c r="GV139" s="6"/>
      <c r="GW139" s="6"/>
      <c r="GX139" s="6"/>
      <c r="GY139" s="6"/>
      <c r="GZ139" s="6"/>
      <c r="HA139" s="6"/>
      <c r="HB139" s="6"/>
      <c r="HC139" s="6"/>
      <c r="HD139" s="6"/>
      <c r="HE139" s="6"/>
      <c r="HF139" s="6"/>
      <c r="HG139" s="6"/>
      <c r="HH139" s="6"/>
      <c r="HI139" s="6"/>
      <c r="HJ139" s="6"/>
      <c r="HK139" s="6"/>
      <c r="HL139" s="6"/>
      <c r="HM139" s="6"/>
      <c r="HN139" s="6"/>
      <c r="HO139" s="6"/>
      <c r="HP139" s="6"/>
      <c r="HQ139" s="6"/>
      <c r="HR139" s="6"/>
      <c r="HS139" s="6"/>
      <c r="HT139" s="6"/>
      <c r="HU139" s="6"/>
      <c r="HV139" s="6"/>
      <c r="HW139" s="6"/>
      <c r="HX139" s="6"/>
      <c r="HY139" s="6"/>
      <c r="HZ139" s="6"/>
      <c r="IA139" s="6"/>
      <c r="IB139" s="6"/>
      <c r="IC139" s="6"/>
      <c r="ID139" s="6"/>
      <c r="IE139" s="6"/>
      <c r="IF139" s="6"/>
      <c r="IG139" s="6"/>
      <c r="IH139" s="6"/>
      <c r="II139" s="6"/>
      <c r="IJ139" s="6"/>
      <c r="IK139" s="6"/>
      <c r="IL139" s="6"/>
      <c r="IM139" s="6"/>
      <c r="IN139" s="6"/>
      <c r="IO139" s="6"/>
      <c r="IP139" s="6"/>
      <c r="IQ139" s="6"/>
      <c r="IR139" s="6"/>
      <c r="IS139" s="6"/>
      <c r="IT139" s="6"/>
      <c r="IU139" s="6"/>
    </row>
    <row r="140" spans="1:255" s="40" customFormat="1" ht="31" customHeight="1" x14ac:dyDescent="0.35">
      <c r="A140" s="39">
        <v>43903</v>
      </c>
      <c r="B140" s="19">
        <v>43906</v>
      </c>
      <c r="C140" s="12" t="s">
        <v>147</v>
      </c>
      <c r="D140" s="12" t="s">
        <v>47</v>
      </c>
      <c r="E140" s="12" t="s">
        <v>48</v>
      </c>
      <c r="F140" s="46">
        <v>160</v>
      </c>
      <c r="G140" s="47">
        <v>8.6999999999999993</v>
      </c>
      <c r="H140" s="47">
        <v>8.1</v>
      </c>
      <c r="I140" s="44"/>
      <c r="J140" s="7"/>
      <c r="K140" s="8">
        <v>0.1</v>
      </c>
      <c r="L140" s="9">
        <v>1</v>
      </c>
      <c r="M140" s="8">
        <v>0.1</v>
      </c>
      <c r="N140" s="7">
        <v>-6.6E-3</v>
      </c>
      <c r="O140" s="45">
        <f t="shared" si="2"/>
        <v>-6.6000000000000003E-2</v>
      </c>
      <c r="P140" s="48">
        <v>11</v>
      </c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  <c r="BO140" s="6"/>
      <c r="BP140" s="6"/>
      <c r="BQ140" s="6"/>
      <c r="BR140" s="6"/>
      <c r="BS140" s="6"/>
      <c r="BT140" s="6"/>
      <c r="BU140" s="6"/>
      <c r="BV140" s="6"/>
      <c r="BW140" s="6"/>
      <c r="BX140" s="6"/>
      <c r="BY140" s="6"/>
      <c r="BZ140" s="6"/>
      <c r="CA140" s="6"/>
      <c r="CB140" s="6"/>
      <c r="CC140" s="6"/>
      <c r="CD140" s="6"/>
      <c r="CE140" s="6"/>
      <c r="CF140" s="6"/>
      <c r="CG140" s="6"/>
      <c r="CH140" s="6"/>
      <c r="CI140" s="6"/>
      <c r="CJ140" s="6"/>
      <c r="CK140" s="6"/>
      <c r="CL140" s="6"/>
      <c r="CM140" s="6"/>
      <c r="CN140" s="6"/>
      <c r="CO140" s="6"/>
      <c r="CP140" s="6"/>
      <c r="CQ140" s="6"/>
      <c r="CR140" s="6"/>
      <c r="CS140" s="6"/>
      <c r="CT140" s="6"/>
      <c r="CU140" s="6"/>
      <c r="CV140" s="6"/>
      <c r="CW140" s="6"/>
      <c r="CX140" s="6"/>
      <c r="CY140" s="6"/>
      <c r="CZ140" s="6"/>
      <c r="DA140" s="6"/>
      <c r="DB140" s="6"/>
      <c r="DC140" s="6"/>
      <c r="DD140" s="6"/>
      <c r="DE140" s="6"/>
      <c r="DF140" s="6"/>
      <c r="DG140" s="6"/>
      <c r="DH140" s="6"/>
      <c r="DI140" s="6"/>
      <c r="DJ140" s="6"/>
      <c r="DK140" s="6"/>
      <c r="DL140" s="6"/>
      <c r="DM140" s="6"/>
      <c r="DN140" s="6"/>
      <c r="DO140" s="6"/>
      <c r="DP140" s="6"/>
      <c r="DQ140" s="6"/>
      <c r="DR140" s="6"/>
      <c r="DS140" s="6"/>
      <c r="DT140" s="6"/>
      <c r="DU140" s="6"/>
      <c r="DV140" s="6"/>
      <c r="DW140" s="6"/>
      <c r="DX140" s="6"/>
      <c r="DY140" s="6"/>
      <c r="DZ140" s="6"/>
      <c r="EA140" s="6"/>
      <c r="EB140" s="6"/>
      <c r="EC140" s="6"/>
      <c r="ED140" s="6"/>
      <c r="EE140" s="6"/>
      <c r="EF140" s="6"/>
      <c r="EG140" s="6"/>
      <c r="EH140" s="6"/>
      <c r="EI140" s="6"/>
      <c r="EJ140" s="6"/>
      <c r="EK140" s="6"/>
      <c r="EL140" s="6"/>
      <c r="EM140" s="6"/>
      <c r="EN140" s="6"/>
      <c r="EO140" s="6"/>
      <c r="EP140" s="6"/>
      <c r="EQ140" s="6"/>
      <c r="ER140" s="6"/>
      <c r="ES140" s="6"/>
      <c r="ET140" s="6"/>
      <c r="EU140" s="6"/>
      <c r="EV140" s="6"/>
      <c r="EW140" s="6"/>
      <c r="EX140" s="6"/>
      <c r="EY140" s="6"/>
      <c r="EZ140" s="6"/>
      <c r="FA140" s="6"/>
      <c r="FB140" s="6"/>
      <c r="FC140" s="6"/>
      <c r="FD140" s="6"/>
      <c r="FE140" s="6"/>
      <c r="FF140" s="6"/>
      <c r="FG140" s="6"/>
      <c r="FH140" s="6"/>
      <c r="FI140" s="6"/>
      <c r="FJ140" s="6"/>
      <c r="FK140" s="6"/>
      <c r="FL140" s="6"/>
      <c r="FM140" s="6"/>
      <c r="FN140" s="6"/>
      <c r="FO140" s="6"/>
      <c r="FP140" s="6"/>
      <c r="FQ140" s="6"/>
      <c r="FR140" s="6"/>
      <c r="FS140" s="6"/>
      <c r="FT140" s="6"/>
      <c r="FU140" s="6"/>
      <c r="FV140" s="6"/>
      <c r="FW140" s="6"/>
      <c r="FX140" s="6"/>
      <c r="FY140" s="6"/>
      <c r="FZ140" s="6"/>
      <c r="GA140" s="6"/>
      <c r="GB140" s="6"/>
      <c r="GC140" s="6"/>
      <c r="GD140" s="6"/>
      <c r="GE140" s="6"/>
      <c r="GF140" s="6"/>
      <c r="GG140" s="6"/>
      <c r="GH140" s="6"/>
      <c r="GI140" s="6"/>
      <c r="GJ140" s="6"/>
      <c r="GK140" s="6"/>
      <c r="GL140" s="6"/>
      <c r="GM140" s="6"/>
      <c r="GN140" s="6"/>
      <c r="GO140" s="6"/>
      <c r="GP140" s="6"/>
      <c r="GQ140" s="6"/>
      <c r="GR140" s="6"/>
      <c r="GS140" s="6"/>
      <c r="GT140" s="6"/>
      <c r="GU140" s="6"/>
      <c r="GV140" s="6"/>
      <c r="GW140" s="6"/>
      <c r="GX140" s="6"/>
      <c r="GY140" s="6"/>
      <c r="GZ140" s="6"/>
      <c r="HA140" s="6"/>
      <c r="HB140" s="6"/>
      <c r="HC140" s="6"/>
      <c r="HD140" s="6"/>
      <c r="HE140" s="6"/>
      <c r="HF140" s="6"/>
      <c r="HG140" s="6"/>
      <c r="HH140" s="6"/>
      <c r="HI140" s="6"/>
      <c r="HJ140" s="6"/>
      <c r="HK140" s="6"/>
      <c r="HL140" s="6"/>
      <c r="HM140" s="6"/>
      <c r="HN140" s="6"/>
      <c r="HO140" s="6"/>
      <c r="HP140" s="6"/>
      <c r="HQ140" s="6"/>
      <c r="HR140" s="6"/>
      <c r="HS140" s="6"/>
      <c r="HT140" s="6"/>
      <c r="HU140" s="6"/>
      <c r="HV140" s="6"/>
      <c r="HW140" s="6"/>
      <c r="HX140" s="6"/>
      <c r="HY140" s="6"/>
      <c r="HZ140" s="6"/>
      <c r="IA140" s="6"/>
      <c r="IB140" s="6"/>
      <c r="IC140" s="6"/>
      <c r="ID140" s="6"/>
      <c r="IE140" s="6"/>
      <c r="IF140" s="6"/>
      <c r="IG140" s="6"/>
      <c r="IH140" s="6"/>
      <c r="II140" s="6"/>
      <c r="IJ140" s="6"/>
      <c r="IK140" s="6"/>
      <c r="IL140" s="6"/>
      <c r="IM140" s="6"/>
      <c r="IN140" s="6"/>
      <c r="IO140" s="6"/>
      <c r="IP140" s="6"/>
      <c r="IQ140" s="6"/>
      <c r="IR140" s="6"/>
      <c r="IS140" s="6"/>
      <c r="IT140" s="6"/>
      <c r="IU140" s="6"/>
    </row>
    <row r="141" spans="1:255" s="40" customFormat="1" ht="31" customHeight="1" x14ac:dyDescent="0.35">
      <c r="A141" s="39">
        <v>43901</v>
      </c>
      <c r="B141" s="19">
        <v>43907</v>
      </c>
      <c r="C141" s="12" t="s">
        <v>148</v>
      </c>
      <c r="D141" s="12" t="s">
        <v>47</v>
      </c>
      <c r="E141" s="12" t="s">
        <v>48</v>
      </c>
      <c r="F141" s="46">
        <v>125</v>
      </c>
      <c r="G141" s="47">
        <v>4.4000000000000004</v>
      </c>
      <c r="H141" s="47">
        <v>4.8</v>
      </c>
      <c r="I141" s="44"/>
      <c r="J141" s="7"/>
      <c r="K141" s="8">
        <v>0.1</v>
      </c>
      <c r="L141" s="9">
        <v>1</v>
      </c>
      <c r="M141" s="8">
        <v>0.1</v>
      </c>
      <c r="N141" s="7">
        <v>9.1999999999999998E-3</v>
      </c>
      <c r="O141" s="45">
        <f t="shared" si="2"/>
        <v>9.1999999999999998E-2</v>
      </c>
      <c r="P141" s="48">
        <v>23</v>
      </c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  <c r="BO141" s="6"/>
      <c r="BP141" s="6"/>
      <c r="BQ141" s="6"/>
      <c r="BR141" s="6"/>
      <c r="BS141" s="6"/>
      <c r="BT141" s="6"/>
      <c r="BU141" s="6"/>
      <c r="BV141" s="6"/>
      <c r="BW141" s="6"/>
      <c r="BX141" s="6"/>
      <c r="BY141" s="6"/>
      <c r="BZ141" s="6"/>
      <c r="CA141" s="6"/>
      <c r="CB141" s="6"/>
      <c r="CC141" s="6"/>
      <c r="CD141" s="6"/>
      <c r="CE141" s="6"/>
      <c r="CF141" s="6"/>
      <c r="CG141" s="6"/>
      <c r="CH141" s="6"/>
      <c r="CI141" s="6"/>
      <c r="CJ141" s="6"/>
      <c r="CK141" s="6"/>
      <c r="CL141" s="6"/>
      <c r="CM141" s="6"/>
      <c r="CN141" s="6"/>
      <c r="CO141" s="6"/>
      <c r="CP141" s="6"/>
      <c r="CQ141" s="6"/>
      <c r="CR141" s="6"/>
      <c r="CS141" s="6"/>
      <c r="CT141" s="6"/>
      <c r="CU141" s="6"/>
      <c r="CV141" s="6"/>
      <c r="CW141" s="6"/>
      <c r="CX141" s="6"/>
      <c r="CY141" s="6"/>
      <c r="CZ141" s="6"/>
      <c r="DA141" s="6"/>
      <c r="DB141" s="6"/>
      <c r="DC141" s="6"/>
      <c r="DD141" s="6"/>
      <c r="DE141" s="6"/>
      <c r="DF141" s="6"/>
      <c r="DG141" s="6"/>
      <c r="DH141" s="6"/>
      <c r="DI141" s="6"/>
      <c r="DJ141" s="6"/>
      <c r="DK141" s="6"/>
      <c r="DL141" s="6"/>
      <c r="DM141" s="6"/>
      <c r="DN141" s="6"/>
      <c r="DO141" s="6"/>
      <c r="DP141" s="6"/>
      <c r="DQ141" s="6"/>
      <c r="DR141" s="6"/>
      <c r="DS141" s="6"/>
      <c r="DT141" s="6"/>
      <c r="DU141" s="6"/>
      <c r="DV141" s="6"/>
      <c r="DW141" s="6"/>
      <c r="DX141" s="6"/>
      <c r="DY141" s="6"/>
      <c r="DZ141" s="6"/>
      <c r="EA141" s="6"/>
      <c r="EB141" s="6"/>
      <c r="EC141" s="6"/>
      <c r="ED141" s="6"/>
      <c r="EE141" s="6"/>
      <c r="EF141" s="6"/>
      <c r="EG141" s="6"/>
      <c r="EH141" s="6"/>
      <c r="EI141" s="6"/>
      <c r="EJ141" s="6"/>
      <c r="EK141" s="6"/>
      <c r="EL141" s="6"/>
      <c r="EM141" s="6"/>
      <c r="EN141" s="6"/>
      <c r="EO141" s="6"/>
      <c r="EP141" s="6"/>
      <c r="EQ141" s="6"/>
      <c r="ER141" s="6"/>
      <c r="ES141" s="6"/>
      <c r="ET141" s="6"/>
      <c r="EU141" s="6"/>
      <c r="EV141" s="6"/>
      <c r="EW141" s="6"/>
      <c r="EX141" s="6"/>
      <c r="EY141" s="6"/>
      <c r="EZ141" s="6"/>
      <c r="FA141" s="6"/>
      <c r="FB141" s="6"/>
      <c r="FC141" s="6"/>
      <c r="FD141" s="6"/>
      <c r="FE141" s="6"/>
      <c r="FF141" s="6"/>
      <c r="FG141" s="6"/>
      <c r="FH141" s="6"/>
      <c r="FI141" s="6"/>
      <c r="FJ141" s="6"/>
      <c r="FK141" s="6"/>
      <c r="FL141" s="6"/>
      <c r="FM141" s="6"/>
      <c r="FN141" s="6"/>
      <c r="FO141" s="6"/>
      <c r="FP141" s="6"/>
      <c r="FQ141" s="6"/>
      <c r="FR141" s="6"/>
      <c r="FS141" s="6"/>
      <c r="FT141" s="6"/>
      <c r="FU141" s="6"/>
      <c r="FV141" s="6"/>
      <c r="FW141" s="6"/>
      <c r="FX141" s="6"/>
      <c r="FY141" s="6"/>
      <c r="FZ141" s="6"/>
      <c r="GA141" s="6"/>
      <c r="GB141" s="6"/>
      <c r="GC141" s="6"/>
      <c r="GD141" s="6"/>
      <c r="GE141" s="6"/>
      <c r="GF141" s="6"/>
      <c r="GG141" s="6"/>
      <c r="GH141" s="6"/>
      <c r="GI141" s="6"/>
      <c r="GJ141" s="6"/>
      <c r="GK141" s="6"/>
      <c r="GL141" s="6"/>
      <c r="GM141" s="6"/>
      <c r="GN141" s="6"/>
      <c r="GO141" s="6"/>
      <c r="GP141" s="6"/>
      <c r="GQ141" s="6"/>
      <c r="GR141" s="6"/>
      <c r="GS141" s="6"/>
      <c r="GT141" s="6"/>
      <c r="GU141" s="6"/>
      <c r="GV141" s="6"/>
      <c r="GW141" s="6"/>
      <c r="GX141" s="6"/>
      <c r="GY141" s="6"/>
      <c r="GZ141" s="6"/>
      <c r="HA141" s="6"/>
      <c r="HB141" s="6"/>
      <c r="HC141" s="6"/>
      <c r="HD141" s="6"/>
      <c r="HE141" s="6"/>
      <c r="HF141" s="6"/>
      <c r="HG141" s="6"/>
      <c r="HH141" s="6"/>
      <c r="HI141" s="6"/>
      <c r="HJ141" s="6"/>
      <c r="HK141" s="6"/>
      <c r="HL141" s="6"/>
      <c r="HM141" s="6"/>
      <c r="HN141" s="6"/>
      <c r="HO141" s="6"/>
      <c r="HP141" s="6"/>
      <c r="HQ141" s="6"/>
      <c r="HR141" s="6"/>
      <c r="HS141" s="6"/>
      <c r="HT141" s="6"/>
      <c r="HU141" s="6"/>
      <c r="HV141" s="6"/>
      <c r="HW141" s="6"/>
      <c r="HX141" s="6"/>
      <c r="HY141" s="6"/>
      <c r="HZ141" s="6"/>
      <c r="IA141" s="6"/>
      <c r="IB141" s="6"/>
      <c r="IC141" s="6"/>
      <c r="ID141" s="6"/>
      <c r="IE141" s="6"/>
      <c r="IF141" s="6"/>
      <c r="IG141" s="6"/>
      <c r="IH141" s="6"/>
      <c r="II141" s="6"/>
      <c r="IJ141" s="6"/>
      <c r="IK141" s="6"/>
      <c r="IL141" s="6"/>
      <c r="IM141" s="6"/>
      <c r="IN141" s="6"/>
      <c r="IO141" s="6"/>
      <c r="IP141" s="6"/>
      <c r="IQ141" s="6"/>
      <c r="IR141" s="6"/>
      <c r="IS141" s="6"/>
      <c r="IT141" s="6"/>
      <c r="IU141" s="6"/>
    </row>
    <row r="142" spans="1:255" s="40" customFormat="1" ht="31" customHeight="1" x14ac:dyDescent="0.35">
      <c r="A142" s="39">
        <v>43900</v>
      </c>
      <c r="B142" s="19">
        <v>43907</v>
      </c>
      <c r="C142" s="12" t="s">
        <v>149</v>
      </c>
      <c r="D142" s="12" t="s">
        <v>47</v>
      </c>
      <c r="E142" s="12" t="s">
        <v>48</v>
      </c>
      <c r="F142" s="46">
        <v>230</v>
      </c>
      <c r="G142" s="47">
        <v>8.8000000000000007</v>
      </c>
      <c r="H142" s="47">
        <v>9.3000000000000007</v>
      </c>
      <c r="I142" s="44"/>
      <c r="J142" s="7"/>
      <c r="K142" s="8">
        <v>0.1</v>
      </c>
      <c r="L142" s="9">
        <v>1</v>
      </c>
      <c r="M142" s="8">
        <v>0.1</v>
      </c>
      <c r="N142" s="7">
        <v>5.4999999999999997E-3</v>
      </c>
      <c r="O142" s="45">
        <f t="shared" si="2"/>
        <v>5.4999999999999993E-2</v>
      </c>
      <c r="P142" s="48">
        <v>11</v>
      </c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  <c r="BO142" s="6"/>
      <c r="BP142" s="6"/>
      <c r="BQ142" s="6"/>
      <c r="BR142" s="6"/>
      <c r="BS142" s="6"/>
      <c r="BT142" s="6"/>
      <c r="BU142" s="6"/>
      <c r="BV142" s="6"/>
      <c r="BW142" s="6"/>
      <c r="BX142" s="6"/>
      <c r="BY142" s="6"/>
      <c r="BZ142" s="6"/>
      <c r="CA142" s="6"/>
      <c r="CB142" s="6"/>
      <c r="CC142" s="6"/>
      <c r="CD142" s="6"/>
      <c r="CE142" s="6"/>
      <c r="CF142" s="6"/>
      <c r="CG142" s="6"/>
      <c r="CH142" s="6"/>
      <c r="CI142" s="6"/>
      <c r="CJ142" s="6"/>
      <c r="CK142" s="6"/>
      <c r="CL142" s="6"/>
      <c r="CM142" s="6"/>
      <c r="CN142" s="6"/>
      <c r="CO142" s="6"/>
      <c r="CP142" s="6"/>
      <c r="CQ142" s="6"/>
      <c r="CR142" s="6"/>
      <c r="CS142" s="6"/>
      <c r="CT142" s="6"/>
      <c r="CU142" s="6"/>
      <c r="CV142" s="6"/>
      <c r="CW142" s="6"/>
      <c r="CX142" s="6"/>
      <c r="CY142" s="6"/>
      <c r="CZ142" s="6"/>
      <c r="DA142" s="6"/>
      <c r="DB142" s="6"/>
      <c r="DC142" s="6"/>
      <c r="DD142" s="6"/>
      <c r="DE142" s="6"/>
      <c r="DF142" s="6"/>
      <c r="DG142" s="6"/>
      <c r="DH142" s="6"/>
      <c r="DI142" s="6"/>
      <c r="DJ142" s="6"/>
      <c r="DK142" s="6"/>
      <c r="DL142" s="6"/>
      <c r="DM142" s="6"/>
      <c r="DN142" s="6"/>
      <c r="DO142" s="6"/>
      <c r="DP142" s="6"/>
      <c r="DQ142" s="6"/>
      <c r="DR142" s="6"/>
      <c r="DS142" s="6"/>
      <c r="DT142" s="6"/>
      <c r="DU142" s="6"/>
      <c r="DV142" s="6"/>
      <c r="DW142" s="6"/>
      <c r="DX142" s="6"/>
      <c r="DY142" s="6"/>
      <c r="DZ142" s="6"/>
      <c r="EA142" s="6"/>
      <c r="EB142" s="6"/>
      <c r="EC142" s="6"/>
      <c r="ED142" s="6"/>
      <c r="EE142" s="6"/>
      <c r="EF142" s="6"/>
      <c r="EG142" s="6"/>
      <c r="EH142" s="6"/>
      <c r="EI142" s="6"/>
      <c r="EJ142" s="6"/>
      <c r="EK142" s="6"/>
      <c r="EL142" s="6"/>
      <c r="EM142" s="6"/>
      <c r="EN142" s="6"/>
      <c r="EO142" s="6"/>
      <c r="EP142" s="6"/>
      <c r="EQ142" s="6"/>
      <c r="ER142" s="6"/>
      <c r="ES142" s="6"/>
      <c r="ET142" s="6"/>
      <c r="EU142" s="6"/>
      <c r="EV142" s="6"/>
      <c r="EW142" s="6"/>
      <c r="EX142" s="6"/>
      <c r="EY142" s="6"/>
      <c r="EZ142" s="6"/>
      <c r="FA142" s="6"/>
      <c r="FB142" s="6"/>
      <c r="FC142" s="6"/>
      <c r="FD142" s="6"/>
      <c r="FE142" s="6"/>
      <c r="FF142" s="6"/>
      <c r="FG142" s="6"/>
      <c r="FH142" s="6"/>
      <c r="FI142" s="6"/>
      <c r="FJ142" s="6"/>
      <c r="FK142" s="6"/>
      <c r="FL142" s="6"/>
      <c r="FM142" s="6"/>
      <c r="FN142" s="6"/>
      <c r="FO142" s="6"/>
      <c r="FP142" s="6"/>
      <c r="FQ142" s="6"/>
      <c r="FR142" s="6"/>
      <c r="FS142" s="6"/>
      <c r="FT142" s="6"/>
      <c r="FU142" s="6"/>
      <c r="FV142" s="6"/>
      <c r="FW142" s="6"/>
      <c r="FX142" s="6"/>
      <c r="FY142" s="6"/>
      <c r="FZ142" s="6"/>
      <c r="GA142" s="6"/>
      <c r="GB142" s="6"/>
      <c r="GC142" s="6"/>
      <c r="GD142" s="6"/>
      <c r="GE142" s="6"/>
      <c r="GF142" s="6"/>
      <c r="GG142" s="6"/>
      <c r="GH142" s="6"/>
      <c r="GI142" s="6"/>
      <c r="GJ142" s="6"/>
      <c r="GK142" s="6"/>
      <c r="GL142" s="6"/>
      <c r="GM142" s="6"/>
      <c r="GN142" s="6"/>
      <c r="GO142" s="6"/>
      <c r="GP142" s="6"/>
      <c r="GQ142" s="6"/>
      <c r="GR142" s="6"/>
      <c r="GS142" s="6"/>
      <c r="GT142" s="6"/>
      <c r="GU142" s="6"/>
      <c r="GV142" s="6"/>
      <c r="GW142" s="6"/>
      <c r="GX142" s="6"/>
      <c r="GY142" s="6"/>
      <c r="GZ142" s="6"/>
      <c r="HA142" s="6"/>
      <c r="HB142" s="6"/>
      <c r="HC142" s="6"/>
      <c r="HD142" s="6"/>
      <c r="HE142" s="6"/>
      <c r="HF142" s="6"/>
      <c r="HG142" s="6"/>
      <c r="HH142" s="6"/>
      <c r="HI142" s="6"/>
      <c r="HJ142" s="6"/>
      <c r="HK142" s="6"/>
      <c r="HL142" s="6"/>
      <c r="HM142" s="6"/>
      <c r="HN142" s="6"/>
      <c r="HO142" s="6"/>
      <c r="HP142" s="6"/>
      <c r="HQ142" s="6"/>
      <c r="HR142" s="6"/>
      <c r="HS142" s="6"/>
      <c r="HT142" s="6"/>
      <c r="HU142" s="6"/>
      <c r="HV142" s="6"/>
      <c r="HW142" s="6"/>
      <c r="HX142" s="6"/>
      <c r="HY142" s="6"/>
      <c r="HZ142" s="6"/>
      <c r="IA142" s="6"/>
      <c r="IB142" s="6"/>
      <c r="IC142" s="6"/>
      <c r="ID142" s="6"/>
      <c r="IE142" s="6"/>
      <c r="IF142" s="6"/>
      <c r="IG142" s="6"/>
      <c r="IH142" s="6"/>
      <c r="II142" s="6"/>
      <c r="IJ142" s="6"/>
      <c r="IK142" s="6"/>
      <c r="IL142" s="6"/>
      <c r="IM142" s="6"/>
      <c r="IN142" s="6"/>
      <c r="IO142" s="6"/>
      <c r="IP142" s="6"/>
      <c r="IQ142" s="6"/>
      <c r="IR142" s="6"/>
      <c r="IS142" s="6"/>
      <c r="IT142" s="6"/>
      <c r="IU142" s="6"/>
    </row>
    <row r="143" spans="1:255" s="40" customFormat="1" ht="31" customHeight="1" x14ac:dyDescent="0.35">
      <c r="A143" s="39">
        <v>43903</v>
      </c>
      <c r="B143" s="19">
        <v>43910</v>
      </c>
      <c r="C143" s="12" t="s">
        <v>150</v>
      </c>
      <c r="D143" s="12" t="s">
        <v>47</v>
      </c>
      <c r="E143" s="12" t="s">
        <v>48</v>
      </c>
      <c r="F143" s="46">
        <v>1400</v>
      </c>
      <c r="G143" s="47">
        <v>42</v>
      </c>
      <c r="H143" s="47">
        <v>50</v>
      </c>
      <c r="I143" s="44"/>
      <c r="J143" s="7"/>
      <c r="K143" s="8">
        <v>0.1</v>
      </c>
      <c r="L143" s="9">
        <v>1</v>
      </c>
      <c r="M143" s="8">
        <v>0.1</v>
      </c>
      <c r="N143" s="7">
        <v>1.6E-2</v>
      </c>
      <c r="O143" s="45">
        <f t="shared" si="2"/>
        <v>0.16</v>
      </c>
      <c r="P143" s="48">
        <v>2</v>
      </c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  <c r="BO143" s="6"/>
      <c r="BP143" s="6"/>
      <c r="BQ143" s="6"/>
      <c r="BR143" s="6"/>
      <c r="BS143" s="6"/>
      <c r="BT143" s="6"/>
      <c r="BU143" s="6"/>
      <c r="BV143" s="6"/>
      <c r="BW143" s="6"/>
      <c r="BX143" s="6"/>
      <c r="BY143" s="6"/>
      <c r="BZ143" s="6"/>
      <c r="CA143" s="6"/>
      <c r="CB143" s="6"/>
      <c r="CC143" s="6"/>
      <c r="CD143" s="6"/>
      <c r="CE143" s="6"/>
      <c r="CF143" s="6"/>
      <c r="CG143" s="6"/>
      <c r="CH143" s="6"/>
      <c r="CI143" s="6"/>
      <c r="CJ143" s="6"/>
      <c r="CK143" s="6"/>
      <c r="CL143" s="6"/>
      <c r="CM143" s="6"/>
      <c r="CN143" s="6"/>
      <c r="CO143" s="6"/>
      <c r="CP143" s="6"/>
      <c r="CQ143" s="6"/>
      <c r="CR143" s="6"/>
      <c r="CS143" s="6"/>
      <c r="CT143" s="6"/>
      <c r="CU143" s="6"/>
      <c r="CV143" s="6"/>
      <c r="CW143" s="6"/>
      <c r="CX143" s="6"/>
      <c r="CY143" s="6"/>
      <c r="CZ143" s="6"/>
      <c r="DA143" s="6"/>
      <c r="DB143" s="6"/>
      <c r="DC143" s="6"/>
      <c r="DD143" s="6"/>
      <c r="DE143" s="6"/>
      <c r="DF143" s="6"/>
      <c r="DG143" s="6"/>
      <c r="DH143" s="6"/>
      <c r="DI143" s="6"/>
      <c r="DJ143" s="6"/>
      <c r="DK143" s="6"/>
      <c r="DL143" s="6"/>
      <c r="DM143" s="6"/>
      <c r="DN143" s="6"/>
      <c r="DO143" s="6"/>
      <c r="DP143" s="6"/>
      <c r="DQ143" s="6"/>
      <c r="DR143" s="6"/>
      <c r="DS143" s="6"/>
      <c r="DT143" s="6"/>
      <c r="DU143" s="6"/>
      <c r="DV143" s="6"/>
      <c r="DW143" s="6"/>
      <c r="DX143" s="6"/>
      <c r="DY143" s="6"/>
      <c r="DZ143" s="6"/>
      <c r="EA143" s="6"/>
      <c r="EB143" s="6"/>
      <c r="EC143" s="6"/>
      <c r="ED143" s="6"/>
      <c r="EE143" s="6"/>
      <c r="EF143" s="6"/>
      <c r="EG143" s="6"/>
      <c r="EH143" s="6"/>
      <c r="EI143" s="6"/>
      <c r="EJ143" s="6"/>
      <c r="EK143" s="6"/>
      <c r="EL143" s="6"/>
      <c r="EM143" s="6"/>
      <c r="EN143" s="6"/>
      <c r="EO143" s="6"/>
      <c r="EP143" s="6"/>
      <c r="EQ143" s="6"/>
      <c r="ER143" s="6"/>
      <c r="ES143" s="6"/>
      <c r="ET143" s="6"/>
      <c r="EU143" s="6"/>
      <c r="EV143" s="6"/>
      <c r="EW143" s="6"/>
      <c r="EX143" s="6"/>
      <c r="EY143" s="6"/>
      <c r="EZ143" s="6"/>
      <c r="FA143" s="6"/>
      <c r="FB143" s="6"/>
      <c r="FC143" s="6"/>
      <c r="FD143" s="6"/>
      <c r="FE143" s="6"/>
      <c r="FF143" s="6"/>
      <c r="FG143" s="6"/>
      <c r="FH143" s="6"/>
      <c r="FI143" s="6"/>
      <c r="FJ143" s="6"/>
      <c r="FK143" s="6"/>
      <c r="FL143" s="6"/>
      <c r="FM143" s="6"/>
      <c r="FN143" s="6"/>
      <c r="FO143" s="6"/>
      <c r="FP143" s="6"/>
      <c r="FQ143" s="6"/>
      <c r="FR143" s="6"/>
      <c r="FS143" s="6"/>
      <c r="FT143" s="6"/>
      <c r="FU143" s="6"/>
      <c r="FV143" s="6"/>
      <c r="FW143" s="6"/>
      <c r="FX143" s="6"/>
      <c r="FY143" s="6"/>
      <c r="FZ143" s="6"/>
      <c r="GA143" s="6"/>
      <c r="GB143" s="6"/>
      <c r="GC143" s="6"/>
      <c r="GD143" s="6"/>
      <c r="GE143" s="6"/>
      <c r="GF143" s="6"/>
      <c r="GG143" s="6"/>
      <c r="GH143" s="6"/>
      <c r="GI143" s="6"/>
      <c r="GJ143" s="6"/>
      <c r="GK143" s="6"/>
      <c r="GL143" s="6"/>
      <c r="GM143" s="6"/>
      <c r="GN143" s="6"/>
      <c r="GO143" s="6"/>
      <c r="GP143" s="6"/>
      <c r="GQ143" s="6"/>
      <c r="GR143" s="6"/>
      <c r="GS143" s="6"/>
      <c r="GT143" s="6"/>
      <c r="GU143" s="6"/>
      <c r="GV143" s="6"/>
      <c r="GW143" s="6"/>
      <c r="GX143" s="6"/>
      <c r="GY143" s="6"/>
      <c r="GZ143" s="6"/>
      <c r="HA143" s="6"/>
      <c r="HB143" s="6"/>
      <c r="HC143" s="6"/>
      <c r="HD143" s="6"/>
      <c r="HE143" s="6"/>
      <c r="HF143" s="6"/>
      <c r="HG143" s="6"/>
      <c r="HH143" s="6"/>
      <c r="HI143" s="6"/>
      <c r="HJ143" s="6"/>
      <c r="HK143" s="6"/>
      <c r="HL143" s="6"/>
      <c r="HM143" s="6"/>
      <c r="HN143" s="6"/>
      <c r="HO143" s="6"/>
      <c r="HP143" s="6"/>
      <c r="HQ143" s="6"/>
      <c r="HR143" s="6"/>
      <c r="HS143" s="6"/>
      <c r="HT143" s="6"/>
      <c r="HU143" s="6"/>
      <c r="HV143" s="6"/>
      <c r="HW143" s="6"/>
      <c r="HX143" s="6"/>
      <c r="HY143" s="6"/>
      <c r="HZ143" s="6"/>
      <c r="IA143" s="6"/>
      <c r="IB143" s="6"/>
      <c r="IC143" s="6"/>
      <c r="ID143" s="6"/>
      <c r="IE143" s="6"/>
      <c r="IF143" s="6"/>
      <c r="IG143" s="6"/>
      <c r="IH143" s="6"/>
      <c r="II143" s="6"/>
      <c r="IJ143" s="6"/>
      <c r="IK143" s="6"/>
      <c r="IL143" s="6"/>
      <c r="IM143" s="6"/>
      <c r="IN143" s="6"/>
      <c r="IO143" s="6"/>
      <c r="IP143" s="6"/>
      <c r="IQ143" s="6"/>
      <c r="IR143" s="6"/>
      <c r="IS143" s="6"/>
      <c r="IT143" s="6"/>
      <c r="IU143" s="6"/>
    </row>
    <row r="144" spans="1:255" s="40" customFormat="1" ht="31" customHeight="1" x14ac:dyDescent="0.35">
      <c r="A144" s="39">
        <v>43909</v>
      </c>
      <c r="B144" s="19">
        <v>43913</v>
      </c>
      <c r="C144" s="12" t="s">
        <v>151</v>
      </c>
      <c r="D144" s="12" t="s">
        <v>152</v>
      </c>
      <c r="E144" s="12" t="s">
        <v>48</v>
      </c>
      <c r="F144" s="41">
        <v>60</v>
      </c>
      <c r="G144" s="59">
        <v>100.01</v>
      </c>
      <c r="H144" s="47">
        <v>88.47</v>
      </c>
      <c r="I144" s="44"/>
      <c r="J144" s="7"/>
      <c r="K144" s="8">
        <v>0.05</v>
      </c>
      <c r="L144" s="9">
        <v>1</v>
      </c>
      <c r="M144" s="8">
        <v>0.1</v>
      </c>
      <c r="N144" s="7">
        <v>1.15E-2</v>
      </c>
      <c r="O144" s="45">
        <f t="shared" si="2"/>
        <v>0.11499999999999999</v>
      </c>
      <c r="P144" s="48">
        <v>100</v>
      </c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  <c r="BO144" s="6"/>
      <c r="BP144" s="6"/>
      <c r="BQ144" s="6"/>
      <c r="BR144" s="6"/>
      <c r="BS144" s="6"/>
      <c r="BT144" s="6"/>
      <c r="BU144" s="6"/>
      <c r="BV144" s="6"/>
      <c r="BW144" s="6"/>
      <c r="BX144" s="6"/>
      <c r="BY144" s="6"/>
      <c r="BZ144" s="6"/>
      <c r="CA144" s="6"/>
      <c r="CB144" s="6"/>
      <c r="CC144" s="6"/>
      <c r="CD144" s="6"/>
      <c r="CE144" s="6"/>
      <c r="CF144" s="6"/>
      <c r="CG144" s="6"/>
      <c r="CH144" s="6"/>
      <c r="CI144" s="6"/>
      <c r="CJ144" s="6"/>
      <c r="CK144" s="6"/>
      <c r="CL144" s="6"/>
      <c r="CM144" s="6"/>
      <c r="CN144" s="6"/>
      <c r="CO144" s="6"/>
      <c r="CP144" s="6"/>
      <c r="CQ144" s="6"/>
      <c r="CR144" s="6"/>
      <c r="CS144" s="6"/>
      <c r="CT144" s="6"/>
      <c r="CU144" s="6"/>
      <c r="CV144" s="6"/>
      <c r="CW144" s="6"/>
      <c r="CX144" s="6"/>
      <c r="CY144" s="6"/>
      <c r="CZ144" s="6"/>
      <c r="DA144" s="6"/>
      <c r="DB144" s="6"/>
      <c r="DC144" s="6"/>
      <c r="DD144" s="6"/>
      <c r="DE144" s="6"/>
      <c r="DF144" s="6"/>
      <c r="DG144" s="6"/>
      <c r="DH144" s="6"/>
      <c r="DI144" s="6"/>
      <c r="DJ144" s="6"/>
      <c r="DK144" s="6"/>
      <c r="DL144" s="6"/>
      <c r="DM144" s="6"/>
      <c r="DN144" s="6"/>
      <c r="DO144" s="6"/>
      <c r="DP144" s="6"/>
      <c r="DQ144" s="6"/>
      <c r="DR144" s="6"/>
      <c r="DS144" s="6"/>
      <c r="DT144" s="6"/>
      <c r="DU144" s="6"/>
      <c r="DV144" s="6"/>
      <c r="DW144" s="6"/>
      <c r="DX144" s="6"/>
      <c r="DY144" s="6"/>
      <c r="DZ144" s="6"/>
      <c r="EA144" s="6"/>
      <c r="EB144" s="6"/>
      <c r="EC144" s="6"/>
      <c r="ED144" s="6"/>
      <c r="EE144" s="6"/>
      <c r="EF144" s="6"/>
      <c r="EG144" s="6"/>
      <c r="EH144" s="6"/>
      <c r="EI144" s="6"/>
      <c r="EJ144" s="6"/>
      <c r="EK144" s="6"/>
      <c r="EL144" s="6"/>
      <c r="EM144" s="6"/>
      <c r="EN144" s="6"/>
      <c r="EO144" s="6"/>
      <c r="EP144" s="6"/>
      <c r="EQ144" s="6"/>
      <c r="ER144" s="6"/>
      <c r="ES144" s="6"/>
      <c r="ET144" s="6"/>
      <c r="EU144" s="6"/>
      <c r="EV144" s="6"/>
      <c r="EW144" s="6"/>
      <c r="EX144" s="6"/>
      <c r="EY144" s="6"/>
      <c r="EZ144" s="6"/>
      <c r="FA144" s="6"/>
      <c r="FB144" s="6"/>
      <c r="FC144" s="6"/>
      <c r="FD144" s="6"/>
      <c r="FE144" s="6"/>
      <c r="FF144" s="6"/>
      <c r="FG144" s="6"/>
      <c r="FH144" s="6"/>
      <c r="FI144" s="6"/>
      <c r="FJ144" s="6"/>
      <c r="FK144" s="6"/>
      <c r="FL144" s="6"/>
      <c r="FM144" s="6"/>
      <c r="FN144" s="6"/>
      <c r="FO144" s="6"/>
      <c r="FP144" s="6"/>
      <c r="FQ144" s="6"/>
      <c r="FR144" s="6"/>
      <c r="FS144" s="6"/>
      <c r="FT144" s="6"/>
      <c r="FU144" s="6"/>
      <c r="FV144" s="6"/>
      <c r="FW144" s="6"/>
      <c r="FX144" s="6"/>
      <c r="FY144" s="6"/>
      <c r="FZ144" s="6"/>
      <c r="GA144" s="6"/>
      <c r="GB144" s="6"/>
      <c r="GC144" s="6"/>
      <c r="GD144" s="6"/>
      <c r="GE144" s="6"/>
      <c r="GF144" s="6"/>
      <c r="GG144" s="6"/>
      <c r="GH144" s="6"/>
      <c r="GI144" s="6"/>
      <c r="GJ144" s="6"/>
      <c r="GK144" s="6"/>
      <c r="GL144" s="6"/>
      <c r="GM144" s="6"/>
      <c r="GN144" s="6"/>
      <c r="GO144" s="6"/>
      <c r="GP144" s="6"/>
      <c r="GQ144" s="6"/>
      <c r="GR144" s="6"/>
      <c r="GS144" s="6"/>
      <c r="GT144" s="6"/>
      <c r="GU144" s="6"/>
      <c r="GV144" s="6"/>
      <c r="GW144" s="6"/>
      <c r="GX144" s="6"/>
      <c r="GY144" s="6"/>
      <c r="GZ144" s="6"/>
      <c r="HA144" s="6"/>
      <c r="HB144" s="6"/>
      <c r="HC144" s="6"/>
      <c r="HD144" s="6"/>
      <c r="HE144" s="6"/>
      <c r="HF144" s="6"/>
      <c r="HG144" s="6"/>
      <c r="HH144" s="6"/>
      <c r="HI144" s="6"/>
      <c r="HJ144" s="6"/>
      <c r="HK144" s="6"/>
      <c r="HL144" s="6"/>
      <c r="HM144" s="6"/>
      <c r="HN144" s="6"/>
      <c r="HO144" s="6"/>
      <c r="HP144" s="6"/>
      <c r="HQ144" s="6"/>
      <c r="HR144" s="6"/>
      <c r="HS144" s="6"/>
      <c r="HT144" s="6"/>
      <c r="HU144" s="6"/>
      <c r="HV144" s="6"/>
      <c r="HW144" s="6"/>
      <c r="HX144" s="6"/>
      <c r="HY144" s="6"/>
      <c r="HZ144" s="6"/>
      <c r="IA144" s="6"/>
      <c r="IB144" s="6"/>
      <c r="IC144" s="6"/>
      <c r="ID144" s="6"/>
      <c r="IE144" s="6"/>
      <c r="IF144" s="6"/>
      <c r="IG144" s="6"/>
      <c r="IH144" s="6"/>
      <c r="II144" s="6"/>
      <c r="IJ144" s="6"/>
      <c r="IK144" s="6"/>
      <c r="IL144" s="6"/>
      <c r="IM144" s="6"/>
      <c r="IN144" s="6"/>
      <c r="IO144" s="6"/>
      <c r="IP144" s="6"/>
      <c r="IQ144" s="6"/>
      <c r="IR144" s="6"/>
      <c r="IS144" s="6"/>
      <c r="IT144" s="6"/>
      <c r="IU144" s="6"/>
    </row>
    <row r="145" spans="1:255" s="40" customFormat="1" ht="31" customHeight="1" x14ac:dyDescent="0.35">
      <c r="A145" s="39">
        <v>43917</v>
      </c>
      <c r="B145" s="19">
        <v>43924</v>
      </c>
      <c r="C145" s="12" t="s">
        <v>153</v>
      </c>
      <c r="D145" s="12" t="s">
        <v>47</v>
      </c>
      <c r="E145" s="12" t="s">
        <v>48</v>
      </c>
      <c r="F145" s="46">
        <v>280</v>
      </c>
      <c r="G145" s="47">
        <v>7.7</v>
      </c>
      <c r="H145" s="47">
        <v>9.85</v>
      </c>
      <c r="I145" s="44"/>
      <c r="J145" s="7"/>
      <c r="K145" s="8">
        <v>0.1</v>
      </c>
      <c r="L145" s="9">
        <v>1</v>
      </c>
      <c r="M145" s="8">
        <v>0.1</v>
      </c>
      <c r="N145" s="7">
        <v>2.8000000000000001E-2</v>
      </c>
      <c r="O145" s="45">
        <f t="shared" si="2"/>
        <v>0.28000000000000003</v>
      </c>
      <c r="P145" s="48">
        <v>13</v>
      </c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  <c r="BO145" s="6"/>
      <c r="BP145" s="6"/>
      <c r="BQ145" s="6"/>
      <c r="BR145" s="6"/>
      <c r="BS145" s="6"/>
      <c r="BT145" s="6"/>
      <c r="BU145" s="6"/>
      <c r="BV145" s="6"/>
      <c r="BW145" s="6"/>
      <c r="BX145" s="6"/>
      <c r="BY145" s="6"/>
      <c r="BZ145" s="6"/>
      <c r="CA145" s="6"/>
      <c r="CB145" s="6"/>
      <c r="CC145" s="6"/>
      <c r="CD145" s="6"/>
      <c r="CE145" s="6"/>
      <c r="CF145" s="6"/>
      <c r="CG145" s="6"/>
      <c r="CH145" s="6"/>
      <c r="CI145" s="6"/>
      <c r="CJ145" s="6"/>
      <c r="CK145" s="6"/>
      <c r="CL145" s="6"/>
      <c r="CM145" s="6"/>
      <c r="CN145" s="6"/>
      <c r="CO145" s="6"/>
      <c r="CP145" s="6"/>
      <c r="CQ145" s="6"/>
      <c r="CR145" s="6"/>
      <c r="CS145" s="6"/>
      <c r="CT145" s="6"/>
      <c r="CU145" s="6"/>
      <c r="CV145" s="6"/>
      <c r="CW145" s="6"/>
      <c r="CX145" s="6"/>
      <c r="CY145" s="6"/>
      <c r="CZ145" s="6"/>
      <c r="DA145" s="6"/>
      <c r="DB145" s="6"/>
      <c r="DC145" s="6"/>
      <c r="DD145" s="6"/>
      <c r="DE145" s="6"/>
      <c r="DF145" s="6"/>
      <c r="DG145" s="6"/>
      <c r="DH145" s="6"/>
      <c r="DI145" s="6"/>
      <c r="DJ145" s="6"/>
      <c r="DK145" s="6"/>
      <c r="DL145" s="6"/>
      <c r="DM145" s="6"/>
      <c r="DN145" s="6"/>
      <c r="DO145" s="6"/>
      <c r="DP145" s="6"/>
      <c r="DQ145" s="6"/>
      <c r="DR145" s="6"/>
      <c r="DS145" s="6"/>
      <c r="DT145" s="6"/>
      <c r="DU145" s="6"/>
      <c r="DV145" s="6"/>
      <c r="DW145" s="6"/>
      <c r="DX145" s="6"/>
      <c r="DY145" s="6"/>
      <c r="DZ145" s="6"/>
      <c r="EA145" s="6"/>
      <c r="EB145" s="6"/>
      <c r="EC145" s="6"/>
      <c r="ED145" s="6"/>
      <c r="EE145" s="6"/>
      <c r="EF145" s="6"/>
      <c r="EG145" s="6"/>
      <c r="EH145" s="6"/>
      <c r="EI145" s="6"/>
      <c r="EJ145" s="6"/>
      <c r="EK145" s="6"/>
      <c r="EL145" s="6"/>
      <c r="EM145" s="6"/>
      <c r="EN145" s="6"/>
      <c r="EO145" s="6"/>
      <c r="EP145" s="6"/>
      <c r="EQ145" s="6"/>
      <c r="ER145" s="6"/>
      <c r="ES145" s="6"/>
      <c r="ET145" s="6"/>
      <c r="EU145" s="6"/>
      <c r="EV145" s="6"/>
      <c r="EW145" s="6"/>
      <c r="EX145" s="6"/>
      <c r="EY145" s="6"/>
      <c r="EZ145" s="6"/>
      <c r="FA145" s="6"/>
      <c r="FB145" s="6"/>
      <c r="FC145" s="6"/>
      <c r="FD145" s="6"/>
      <c r="FE145" s="6"/>
      <c r="FF145" s="6"/>
      <c r="FG145" s="6"/>
      <c r="FH145" s="6"/>
      <c r="FI145" s="6"/>
      <c r="FJ145" s="6"/>
      <c r="FK145" s="6"/>
      <c r="FL145" s="6"/>
      <c r="FM145" s="6"/>
      <c r="FN145" s="6"/>
      <c r="FO145" s="6"/>
      <c r="FP145" s="6"/>
      <c r="FQ145" s="6"/>
      <c r="FR145" s="6"/>
      <c r="FS145" s="6"/>
      <c r="FT145" s="6"/>
      <c r="FU145" s="6"/>
      <c r="FV145" s="6"/>
      <c r="FW145" s="6"/>
      <c r="FX145" s="6"/>
      <c r="FY145" s="6"/>
      <c r="FZ145" s="6"/>
      <c r="GA145" s="6"/>
      <c r="GB145" s="6"/>
      <c r="GC145" s="6"/>
      <c r="GD145" s="6"/>
      <c r="GE145" s="6"/>
      <c r="GF145" s="6"/>
      <c r="GG145" s="6"/>
      <c r="GH145" s="6"/>
      <c r="GI145" s="6"/>
      <c r="GJ145" s="6"/>
      <c r="GK145" s="6"/>
      <c r="GL145" s="6"/>
      <c r="GM145" s="6"/>
      <c r="GN145" s="6"/>
      <c r="GO145" s="6"/>
      <c r="GP145" s="6"/>
      <c r="GQ145" s="6"/>
      <c r="GR145" s="6"/>
      <c r="GS145" s="6"/>
      <c r="GT145" s="6"/>
      <c r="GU145" s="6"/>
      <c r="GV145" s="6"/>
      <c r="GW145" s="6"/>
      <c r="GX145" s="6"/>
      <c r="GY145" s="6"/>
      <c r="GZ145" s="6"/>
      <c r="HA145" s="6"/>
      <c r="HB145" s="6"/>
      <c r="HC145" s="6"/>
      <c r="HD145" s="6"/>
      <c r="HE145" s="6"/>
      <c r="HF145" s="6"/>
      <c r="HG145" s="6"/>
      <c r="HH145" s="6"/>
      <c r="HI145" s="6"/>
      <c r="HJ145" s="6"/>
      <c r="HK145" s="6"/>
      <c r="HL145" s="6"/>
      <c r="HM145" s="6"/>
      <c r="HN145" s="6"/>
      <c r="HO145" s="6"/>
      <c r="HP145" s="6"/>
      <c r="HQ145" s="6"/>
      <c r="HR145" s="6"/>
      <c r="HS145" s="6"/>
      <c r="HT145" s="6"/>
      <c r="HU145" s="6"/>
      <c r="HV145" s="6"/>
      <c r="HW145" s="6"/>
      <c r="HX145" s="6"/>
      <c r="HY145" s="6"/>
      <c r="HZ145" s="6"/>
      <c r="IA145" s="6"/>
      <c r="IB145" s="6"/>
      <c r="IC145" s="6"/>
      <c r="ID145" s="6"/>
      <c r="IE145" s="6"/>
      <c r="IF145" s="6"/>
      <c r="IG145" s="6"/>
      <c r="IH145" s="6"/>
      <c r="II145" s="6"/>
      <c r="IJ145" s="6"/>
      <c r="IK145" s="6"/>
      <c r="IL145" s="6"/>
      <c r="IM145" s="6"/>
      <c r="IN145" s="6"/>
      <c r="IO145" s="6"/>
      <c r="IP145" s="6"/>
      <c r="IQ145" s="6"/>
      <c r="IR145" s="6"/>
      <c r="IS145" s="6"/>
      <c r="IT145" s="6"/>
      <c r="IU145" s="6"/>
    </row>
    <row r="146" spans="1:255" s="40" customFormat="1" ht="31" customHeight="1" x14ac:dyDescent="0.35">
      <c r="A146" s="39">
        <v>43920</v>
      </c>
      <c r="B146" s="19">
        <v>43924</v>
      </c>
      <c r="C146" s="12" t="s">
        <v>153</v>
      </c>
      <c r="D146" s="12" t="s">
        <v>47</v>
      </c>
      <c r="E146" s="12" t="s">
        <v>48</v>
      </c>
      <c r="F146" s="46">
        <v>280</v>
      </c>
      <c r="G146" s="47">
        <v>8.1</v>
      </c>
      <c r="H146" s="47">
        <v>9.85</v>
      </c>
      <c r="I146" s="44"/>
      <c r="J146" s="7"/>
      <c r="K146" s="8">
        <v>0.1</v>
      </c>
      <c r="L146" s="9">
        <v>1</v>
      </c>
      <c r="M146" s="8">
        <v>0.1</v>
      </c>
      <c r="N146" s="7">
        <v>2.1000000000000001E-2</v>
      </c>
      <c r="O146" s="45">
        <f t="shared" si="2"/>
        <v>0.21000000000000002</v>
      </c>
      <c r="P146" s="48">
        <v>12</v>
      </c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  <c r="BO146" s="6"/>
      <c r="BP146" s="6"/>
      <c r="BQ146" s="6"/>
      <c r="BR146" s="6"/>
      <c r="BS146" s="6"/>
      <c r="BT146" s="6"/>
      <c r="BU146" s="6"/>
      <c r="BV146" s="6"/>
      <c r="BW146" s="6"/>
      <c r="BX146" s="6"/>
      <c r="BY146" s="6"/>
      <c r="BZ146" s="6"/>
      <c r="CA146" s="6"/>
      <c r="CB146" s="6"/>
      <c r="CC146" s="6"/>
      <c r="CD146" s="6"/>
      <c r="CE146" s="6"/>
      <c r="CF146" s="6"/>
      <c r="CG146" s="6"/>
      <c r="CH146" s="6"/>
      <c r="CI146" s="6"/>
      <c r="CJ146" s="6"/>
      <c r="CK146" s="6"/>
      <c r="CL146" s="6"/>
      <c r="CM146" s="6"/>
      <c r="CN146" s="6"/>
      <c r="CO146" s="6"/>
      <c r="CP146" s="6"/>
      <c r="CQ146" s="6"/>
      <c r="CR146" s="6"/>
      <c r="CS146" s="6"/>
      <c r="CT146" s="6"/>
      <c r="CU146" s="6"/>
      <c r="CV146" s="6"/>
      <c r="CW146" s="6"/>
      <c r="CX146" s="6"/>
      <c r="CY146" s="6"/>
      <c r="CZ146" s="6"/>
      <c r="DA146" s="6"/>
      <c r="DB146" s="6"/>
      <c r="DC146" s="6"/>
      <c r="DD146" s="6"/>
      <c r="DE146" s="6"/>
      <c r="DF146" s="6"/>
      <c r="DG146" s="6"/>
      <c r="DH146" s="6"/>
      <c r="DI146" s="6"/>
      <c r="DJ146" s="6"/>
      <c r="DK146" s="6"/>
      <c r="DL146" s="6"/>
      <c r="DM146" s="6"/>
      <c r="DN146" s="6"/>
      <c r="DO146" s="6"/>
      <c r="DP146" s="6"/>
      <c r="DQ146" s="6"/>
      <c r="DR146" s="6"/>
      <c r="DS146" s="6"/>
      <c r="DT146" s="6"/>
      <c r="DU146" s="6"/>
      <c r="DV146" s="6"/>
      <c r="DW146" s="6"/>
      <c r="DX146" s="6"/>
      <c r="DY146" s="6"/>
      <c r="DZ146" s="6"/>
      <c r="EA146" s="6"/>
      <c r="EB146" s="6"/>
      <c r="EC146" s="6"/>
      <c r="ED146" s="6"/>
      <c r="EE146" s="6"/>
      <c r="EF146" s="6"/>
      <c r="EG146" s="6"/>
      <c r="EH146" s="6"/>
      <c r="EI146" s="6"/>
      <c r="EJ146" s="6"/>
      <c r="EK146" s="6"/>
      <c r="EL146" s="6"/>
      <c r="EM146" s="6"/>
      <c r="EN146" s="6"/>
      <c r="EO146" s="6"/>
      <c r="EP146" s="6"/>
      <c r="EQ146" s="6"/>
      <c r="ER146" s="6"/>
      <c r="ES146" s="6"/>
      <c r="ET146" s="6"/>
      <c r="EU146" s="6"/>
      <c r="EV146" s="6"/>
      <c r="EW146" s="6"/>
      <c r="EX146" s="6"/>
      <c r="EY146" s="6"/>
      <c r="EZ146" s="6"/>
      <c r="FA146" s="6"/>
      <c r="FB146" s="6"/>
      <c r="FC146" s="6"/>
      <c r="FD146" s="6"/>
      <c r="FE146" s="6"/>
      <c r="FF146" s="6"/>
      <c r="FG146" s="6"/>
      <c r="FH146" s="6"/>
      <c r="FI146" s="6"/>
      <c r="FJ146" s="6"/>
      <c r="FK146" s="6"/>
      <c r="FL146" s="6"/>
      <c r="FM146" s="6"/>
      <c r="FN146" s="6"/>
      <c r="FO146" s="6"/>
      <c r="FP146" s="6"/>
      <c r="FQ146" s="6"/>
      <c r="FR146" s="6"/>
      <c r="FS146" s="6"/>
      <c r="FT146" s="6"/>
      <c r="FU146" s="6"/>
      <c r="FV146" s="6"/>
      <c r="FW146" s="6"/>
      <c r="FX146" s="6"/>
      <c r="FY146" s="6"/>
      <c r="FZ146" s="6"/>
      <c r="GA146" s="6"/>
      <c r="GB146" s="6"/>
      <c r="GC146" s="6"/>
      <c r="GD146" s="6"/>
      <c r="GE146" s="6"/>
      <c r="GF146" s="6"/>
      <c r="GG146" s="6"/>
      <c r="GH146" s="6"/>
      <c r="GI146" s="6"/>
      <c r="GJ146" s="6"/>
      <c r="GK146" s="6"/>
      <c r="GL146" s="6"/>
      <c r="GM146" s="6"/>
      <c r="GN146" s="6"/>
      <c r="GO146" s="6"/>
      <c r="GP146" s="6"/>
      <c r="GQ146" s="6"/>
      <c r="GR146" s="6"/>
      <c r="GS146" s="6"/>
      <c r="GT146" s="6"/>
      <c r="GU146" s="6"/>
      <c r="GV146" s="6"/>
      <c r="GW146" s="6"/>
      <c r="GX146" s="6"/>
      <c r="GY146" s="6"/>
      <c r="GZ146" s="6"/>
      <c r="HA146" s="6"/>
      <c r="HB146" s="6"/>
      <c r="HC146" s="6"/>
      <c r="HD146" s="6"/>
      <c r="HE146" s="6"/>
      <c r="HF146" s="6"/>
      <c r="HG146" s="6"/>
      <c r="HH146" s="6"/>
      <c r="HI146" s="6"/>
      <c r="HJ146" s="6"/>
      <c r="HK146" s="6"/>
      <c r="HL146" s="6"/>
      <c r="HM146" s="6"/>
      <c r="HN146" s="6"/>
      <c r="HO146" s="6"/>
      <c r="HP146" s="6"/>
      <c r="HQ146" s="6"/>
      <c r="HR146" s="6"/>
      <c r="HS146" s="6"/>
      <c r="HT146" s="6"/>
      <c r="HU146" s="6"/>
      <c r="HV146" s="6"/>
      <c r="HW146" s="6"/>
      <c r="HX146" s="6"/>
      <c r="HY146" s="6"/>
      <c r="HZ146" s="6"/>
      <c r="IA146" s="6"/>
      <c r="IB146" s="6"/>
      <c r="IC146" s="6"/>
      <c r="ID146" s="6"/>
      <c r="IE146" s="6"/>
      <c r="IF146" s="6"/>
      <c r="IG146" s="6"/>
      <c r="IH146" s="6"/>
      <c r="II146" s="6"/>
      <c r="IJ146" s="6"/>
      <c r="IK146" s="6"/>
      <c r="IL146" s="6"/>
      <c r="IM146" s="6"/>
      <c r="IN146" s="6"/>
      <c r="IO146" s="6"/>
      <c r="IP146" s="6"/>
      <c r="IQ146" s="6"/>
      <c r="IR146" s="6"/>
      <c r="IS146" s="6"/>
      <c r="IT146" s="6"/>
      <c r="IU146" s="6"/>
    </row>
    <row r="147" spans="1:255" s="40" customFormat="1" ht="31" customHeight="1" x14ac:dyDescent="0.35">
      <c r="A147" s="39">
        <v>43923</v>
      </c>
      <c r="B147" s="19">
        <v>43924</v>
      </c>
      <c r="C147" s="12" t="s">
        <v>154</v>
      </c>
      <c r="D147" s="12" t="s">
        <v>47</v>
      </c>
      <c r="E147" s="12" t="s">
        <v>48</v>
      </c>
      <c r="F147" s="46">
        <v>275</v>
      </c>
      <c r="G147" s="47">
        <v>4.2</v>
      </c>
      <c r="H147" s="47">
        <v>4.9000000000000004</v>
      </c>
      <c r="I147" s="44"/>
      <c r="J147" s="7"/>
      <c r="K147" s="8">
        <v>0.1</v>
      </c>
      <c r="L147" s="9">
        <v>1</v>
      </c>
      <c r="M147" s="8">
        <v>0.1</v>
      </c>
      <c r="N147" s="7">
        <v>1.6799999999999999E-2</v>
      </c>
      <c r="O147" s="45">
        <f t="shared" si="2"/>
        <v>0.16799999999999998</v>
      </c>
      <c r="P147" s="48">
        <v>24</v>
      </c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  <c r="BO147" s="6"/>
      <c r="BP147" s="6"/>
      <c r="BQ147" s="6"/>
      <c r="BR147" s="6"/>
      <c r="BS147" s="6"/>
      <c r="BT147" s="6"/>
      <c r="BU147" s="6"/>
      <c r="BV147" s="6"/>
      <c r="BW147" s="6"/>
      <c r="BX147" s="6"/>
      <c r="BY147" s="6"/>
      <c r="BZ147" s="6"/>
      <c r="CA147" s="6"/>
      <c r="CB147" s="6"/>
      <c r="CC147" s="6"/>
      <c r="CD147" s="6"/>
      <c r="CE147" s="6"/>
      <c r="CF147" s="6"/>
      <c r="CG147" s="6"/>
      <c r="CH147" s="6"/>
      <c r="CI147" s="6"/>
      <c r="CJ147" s="6"/>
      <c r="CK147" s="6"/>
      <c r="CL147" s="6"/>
      <c r="CM147" s="6"/>
      <c r="CN147" s="6"/>
      <c r="CO147" s="6"/>
      <c r="CP147" s="6"/>
      <c r="CQ147" s="6"/>
      <c r="CR147" s="6"/>
      <c r="CS147" s="6"/>
      <c r="CT147" s="6"/>
      <c r="CU147" s="6"/>
      <c r="CV147" s="6"/>
      <c r="CW147" s="6"/>
      <c r="CX147" s="6"/>
      <c r="CY147" s="6"/>
      <c r="CZ147" s="6"/>
      <c r="DA147" s="6"/>
      <c r="DB147" s="6"/>
      <c r="DC147" s="6"/>
      <c r="DD147" s="6"/>
      <c r="DE147" s="6"/>
      <c r="DF147" s="6"/>
      <c r="DG147" s="6"/>
      <c r="DH147" s="6"/>
      <c r="DI147" s="6"/>
      <c r="DJ147" s="6"/>
      <c r="DK147" s="6"/>
      <c r="DL147" s="6"/>
      <c r="DM147" s="6"/>
      <c r="DN147" s="6"/>
      <c r="DO147" s="6"/>
      <c r="DP147" s="6"/>
      <c r="DQ147" s="6"/>
      <c r="DR147" s="6"/>
      <c r="DS147" s="6"/>
      <c r="DT147" s="6"/>
      <c r="DU147" s="6"/>
      <c r="DV147" s="6"/>
      <c r="DW147" s="6"/>
      <c r="DX147" s="6"/>
      <c r="DY147" s="6"/>
      <c r="DZ147" s="6"/>
      <c r="EA147" s="6"/>
      <c r="EB147" s="6"/>
      <c r="EC147" s="6"/>
      <c r="ED147" s="6"/>
      <c r="EE147" s="6"/>
      <c r="EF147" s="6"/>
      <c r="EG147" s="6"/>
      <c r="EH147" s="6"/>
      <c r="EI147" s="6"/>
      <c r="EJ147" s="6"/>
      <c r="EK147" s="6"/>
      <c r="EL147" s="6"/>
      <c r="EM147" s="6"/>
      <c r="EN147" s="6"/>
      <c r="EO147" s="6"/>
      <c r="EP147" s="6"/>
      <c r="EQ147" s="6"/>
      <c r="ER147" s="6"/>
      <c r="ES147" s="6"/>
      <c r="ET147" s="6"/>
      <c r="EU147" s="6"/>
      <c r="EV147" s="6"/>
      <c r="EW147" s="6"/>
      <c r="EX147" s="6"/>
      <c r="EY147" s="6"/>
      <c r="EZ147" s="6"/>
      <c r="FA147" s="6"/>
      <c r="FB147" s="6"/>
      <c r="FC147" s="6"/>
      <c r="FD147" s="6"/>
      <c r="FE147" s="6"/>
      <c r="FF147" s="6"/>
      <c r="FG147" s="6"/>
      <c r="FH147" s="6"/>
      <c r="FI147" s="6"/>
      <c r="FJ147" s="6"/>
      <c r="FK147" s="6"/>
      <c r="FL147" s="6"/>
      <c r="FM147" s="6"/>
      <c r="FN147" s="6"/>
      <c r="FO147" s="6"/>
      <c r="FP147" s="6"/>
      <c r="FQ147" s="6"/>
      <c r="FR147" s="6"/>
      <c r="FS147" s="6"/>
      <c r="FT147" s="6"/>
      <c r="FU147" s="6"/>
      <c r="FV147" s="6"/>
      <c r="FW147" s="6"/>
      <c r="FX147" s="6"/>
      <c r="FY147" s="6"/>
      <c r="FZ147" s="6"/>
      <c r="GA147" s="6"/>
      <c r="GB147" s="6"/>
      <c r="GC147" s="6"/>
      <c r="GD147" s="6"/>
      <c r="GE147" s="6"/>
      <c r="GF147" s="6"/>
      <c r="GG147" s="6"/>
      <c r="GH147" s="6"/>
      <c r="GI147" s="6"/>
      <c r="GJ147" s="6"/>
      <c r="GK147" s="6"/>
      <c r="GL147" s="6"/>
      <c r="GM147" s="6"/>
      <c r="GN147" s="6"/>
      <c r="GO147" s="6"/>
      <c r="GP147" s="6"/>
      <c r="GQ147" s="6"/>
      <c r="GR147" s="6"/>
      <c r="GS147" s="6"/>
      <c r="GT147" s="6"/>
      <c r="GU147" s="6"/>
      <c r="GV147" s="6"/>
      <c r="GW147" s="6"/>
      <c r="GX147" s="6"/>
      <c r="GY147" s="6"/>
      <c r="GZ147" s="6"/>
      <c r="HA147" s="6"/>
      <c r="HB147" s="6"/>
      <c r="HC147" s="6"/>
      <c r="HD147" s="6"/>
      <c r="HE147" s="6"/>
      <c r="HF147" s="6"/>
      <c r="HG147" s="6"/>
      <c r="HH147" s="6"/>
      <c r="HI147" s="6"/>
      <c r="HJ147" s="6"/>
      <c r="HK147" s="6"/>
      <c r="HL147" s="6"/>
      <c r="HM147" s="6"/>
      <c r="HN147" s="6"/>
      <c r="HO147" s="6"/>
      <c r="HP147" s="6"/>
      <c r="HQ147" s="6"/>
      <c r="HR147" s="6"/>
      <c r="HS147" s="6"/>
      <c r="HT147" s="6"/>
      <c r="HU147" s="6"/>
      <c r="HV147" s="6"/>
      <c r="HW147" s="6"/>
      <c r="HX147" s="6"/>
      <c r="HY147" s="6"/>
      <c r="HZ147" s="6"/>
      <c r="IA147" s="6"/>
      <c r="IB147" s="6"/>
      <c r="IC147" s="6"/>
      <c r="ID147" s="6"/>
      <c r="IE147" s="6"/>
      <c r="IF147" s="6"/>
      <c r="IG147" s="6"/>
      <c r="IH147" s="6"/>
      <c r="II147" s="6"/>
      <c r="IJ147" s="6"/>
      <c r="IK147" s="6"/>
      <c r="IL147" s="6"/>
      <c r="IM147" s="6"/>
      <c r="IN147" s="6"/>
      <c r="IO147" s="6"/>
      <c r="IP147" s="6"/>
      <c r="IQ147" s="6"/>
      <c r="IR147" s="6"/>
      <c r="IS147" s="6"/>
      <c r="IT147" s="6"/>
      <c r="IU147" s="6"/>
    </row>
    <row r="148" spans="1:255" s="40" customFormat="1" ht="31" customHeight="1" x14ac:dyDescent="0.35">
      <c r="A148" s="39">
        <v>43924</v>
      </c>
      <c r="B148" s="19">
        <v>43927</v>
      </c>
      <c r="C148" s="12" t="s">
        <v>155</v>
      </c>
      <c r="D148" s="12" t="s">
        <v>47</v>
      </c>
      <c r="E148" s="12" t="s">
        <v>48</v>
      </c>
      <c r="F148" s="46">
        <v>280</v>
      </c>
      <c r="G148" s="47">
        <v>40</v>
      </c>
      <c r="H148" s="47">
        <v>49</v>
      </c>
      <c r="I148" s="44"/>
      <c r="J148" s="7"/>
      <c r="K148" s="8">
        <v>0.1</v>
      </c>
      <c r="L148" s="9">
        <v>1</v>
      </c>
      <c r="M148" s="8">
        <v>0.1</v>
      </c>
      <c r="N148" s="7">
        <v>1.7999999999999999E-2</v>
      </c>
      <c r="O148" s="45">
        <f t="shared" si="2"/>
        <v>0.18</v>
      </c>
      <c r="P148" s="48">
        <v>2</v>
      </c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  <c r="BO148" s="6"/>
      <c r="BP148" s="6"/>
      <c r="BQ148" s="6"/>
      <c r="BR148" s="6"/>
      <c r="BS148" s="6"/>
      <c r="BT148" s="6"/>
      <c r="BU148" s="6"/>
      <c r="BV148" s="6"/>
      <c r="BW148" s="6"/>
      <c r="BX148" s="6"/>
      <c r="BY148" s="6"/>
      <c r="BZ148" s="6"/>
      <c r="CA148" s="6"/>
      <c r="CB148" s="6"/>
      <c r="CC148" s="6"/>
      <c r="CD148" s="6"/>
      <c r="CE148" s="6"/>
      <c r="CF148" s="6"/>
      <c r="CG148" s="6"/>
      <c r="CH148" s="6"/>
      <c r="CI148" s="6"/>
      <c r="CJ148" s="6"/>
      <c r="CK148" s="6"/>
      <c r="CL148" s="6"/>
      <c r="CM148" s="6"/>
      <c r="CN148" s="6"/>
      <c r="CO148" s="6"/>
      <c r="CP148" s="6"/>
      <c r="CQ148" s="6"/>
      <c r="CR148" s="6"/>
      <c r="CS148" s="6"/>
      <c r="CT148" s="6"/>
      <c r="CU148" s="6"/>
      <c r="CV148" s="6"/>
      <c r="CW148" s="6"/>
      <c r="CX148" s="6"/>
      <c r="CY148" s="6"/>
      <c r="CZ148" s="6"/>
      <c r="DA148" s="6"/>
      <c r="DB148" s="6"/>
      <c r="DC148" s="6"/>
      <c r="DD148" s="6"/>
      <c r="DE148" s="6"/>
      <c r="DF148" s="6"/>
      <c r="DG148" s="6"/>
      <c r="DH148" s="6"/>
      <c r="DI148" s="6"/>
      <c r="DJ148" s="6"/>
      <c r="DK148" s="6"/>
      <c r="DL148" s="6"/>
      <c r="DM148" s="6"/>
      <c r="DN148" s="6"/>
      <c r="DO148" s="6"/>
      <c r="DP148" s="6"/>
      <c r="DQ148" s="6"/>
      <c r="DR148" s="6"/>
      <c r="DS148" s="6"/>
      <c r="DT148" s="6"/>
      <c r="DU148" s="6"/>
      <c r="DV148" s="6"/>
      <c r="DW148" s="6"/>
      <c r="DX148" s="6"/>
      <c r="DY148" s="6"/>
      <c r="DZ148" s="6"/>
      <c r="EA148" s="6"/>
      <c r="EB148" s="6"/>
      <c r="EC148" s="6"/>
      <c r="ED148" s="6"/>
      <c r="EE148" s="6"/>
      <c r="EF148" s="6"/>
      <c r="EG148" s="6"/>
      <c r="EH148" s="6"/>
      <c r="EI148" s="6"/>
      <c r="EJ148" s="6"/>
      <c r="EK148" s="6"/>
      <c r="EL148" s="6"/>
      <c r="EM148" s="6"/>
      <c r="EN148" s="6"/>
      <c r="EO148" s="6"/>
      <c r="EP148" s="6"/>
      <c r="EQ148" s="6"/>
      <c r="ER148" s="6"/>
      <c r="ES148" s="6"/>
      <c r="ET148" s="6"/>
      <c r="EU148" s="6"/>
      <c r="EV148" s="6"/>
      <c r="EW148" s="6"/>
      <c r="EX148" s="6"/>
      <c r="EY148" s="6"/>
      <c r="EZ148" s="6"/>
      <c r="FA148" s="6"/>
      <c r="FB148" s="6"/>
      <c r="FC148" s="6"/>
      <c r="FD148" s="6"/>
      <c r="FE148" s="6"/>
      <c r="FF148" s="6"/>
      <c r="FG148" s="6"/>
      <c r="FH148" s="6"/>
      <c r="FI148" s="6"/>
      <c r="FJ148" s="6"/>
      <c r="FK148" s="6"/>
      <c r="FL148" s="6"/>
      <c r="FM148" s="6"/>
      <c r="FN148" s="6"/>
      <c r="FO148" s="6"/>
      <c r="FP148" s="6"/>
      <c r="FQ148" s="6"/>
      <c r="FR148" s="6"/>
      <c r="FS148" s="6"/>
      <c r="FT148" s="6"/>
      <c r="FU148" s="6"/>
      <c r="FV148" s="6"/>
      <c r="FW148" s="6"/>
      <c r="FX148" s="6"/>
      <c r="FY148" s="6"/>
      <c r="FZ148" s="6"/>
      <c r="GA148" s="6"/>
      <c r="GB148" s="6"/>
      <c r="GC148" s="6"/>
      <c r="GD148" s="6"/>
      <c r="GE148" s="6"/>
      <c r="GF148" s="6"/>
      <c r="GG148" s="6"/>
      <c r="GH148" s="6"/>
      <c r="GI148" s="6"/>
      <c r="GJ148" s="6"/>
      <c r="GK148" s="6"/>
      <c r="GL148" s="6"/>
      <c r="GM148" s="6"/>
      <c r="GN148" s="6"/>
      <c r="GO148" s="6"/>
      <c r="GP148" s="6"/>
      <c r="GQ148" s="6"/>
      <c r="GR148" s="6"/>
      <c r="GS148" s="6"/>
      <c r="GT148" s="6"/>
      <c r="GU148" s="6"/>
      <c r="GV148" s="6"/>
      <c r="GW148" s="6"/>
      <c r="GX148" s="6"/>
      <c r="GY148" s="6"/>
      <c r="GZ148" s="6"/>
      <c r="HA148" s="6"/>
      <c r="HB148" s="6"/>
      <c r="HC148" s="6"/>
      <c r="HD148" s="6"/>
      <c r="HE148" s="6"/>
      <c r="HF148" s="6"/>
      <c r="HG148" s="6"/>
      <c r="HH148" s="6"/>
      <c r="HI148" s="6"/>
      <c r="HJ148" s="6"/>
      <c r="HK148" s="6"/>
      <c r="HL148" s="6"/>
      <c r="HM148" s="6"/>
      <c r="HN148" s="6"/>
      <c r="HO148" s="6"/>
      <c r="HP148" s="6"/>
      <c r="HQ148" s="6"/>
      <c r="HR148" s="6"/>
      <c r="HS148" s="6"/>
      <c r="HT148" s="6"/>
      <c r="HU148" s="6"/>
      <c r="HV148" s="6"/>
      <c r="HW148" s="6"/>
      <c r="HX148" s="6"/>
      <c r="HY148" s="6"/>
      <c r="HZ148" s="6"/>
      <c r="IA148" s="6"/>
      <c r="IB148" s="6"/>
      <c r="IC148" s="6"/>
      <c r="ID148" s="6"/>
      <c r="IE148" s="6"/>
      <c r="IF148" s="6"/>
      <c r="IG148" s="6"/>
      <c r="IH148" s="6"/>
      <c r="II148" s="6"/>
      <c r="IJ148" s="6"/>
      <c r="IK148" s="6"/>
      <c r="IL148" s="6"/>
      <c r="IM148" s="6"/>
      <c r="IN148" s="6"/>
      <c r="IO148" s="6"/>
      <c r="IP148" s="6"/>
      <c r="IQ148" s="6"/>
      <c r="IR148" s="6"/>
      <c r="IS148" s="6"/>
      <c r="IT148" s="6"/>
      <c r="IU148" s="6"/>
    </row>
    <row r="149" spans="1:255" s="40" customFormat="1" ht="31" customHeight="1" x14ac:dyDescent="0.35">
      <c r="A149" s="39">
        <v>43923</v>
      </c>
      <c r="B149" s="19">
        <v>43927</v>
      </c>
      <c r="C149" s="12" t="s">
        <v>156</v>
      </c>
      <c r="D149" s="12" t="s">
        <v>47</v>
      </c>
      <c r="E149" s="12" t="s">
        <v>48</v>
      </c>
      <c r="F149" s="46">
        <v>130</v>
      </c>
      <c r="G149" s="47">
        <v>8.9</v>
      </c>
      <c r="H149" s="47">
        <v>9.9</v>
      </c>
      <c r="I149" s="44"/>
      <c r="J149" s="7"/>
      <c r="K149" s="8">
        <v>0.1</v>
      </c>
      <c r="L149" s="9">
        <v>1</v>
      </c>
      <c r="M149" s="8">
        <v>0.1</v>
      </c>
      <c r="N149" s="7">
        <v>1.0999999999999999E-2</v>
      </c>
      <c r="O149" s="45">
        <f t="shared" si="2"/>
        <v>0.10999999999999999</v>
      </c>
      <c r="P149" s="48">
        <v>11</v>
      </c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  <c r="BO149" s="6"/>
      <c r="BP149" s="6"/>
      <c r="BQ149" s="6"/>
      <c r="BR149" s="6"/>
      <c r="BS149" s="6"/>
      <c r="BT149" s="6"/>
      <c r="BU149" s="6"/>
      <c r="BV149" s="6"/>
      <c r="BW149" s="6"/>
      <c r="BX149" s="6"/>
      <c r="BY149" s="6"/>
      <c r="BZ149" s="6"/>
      <c r="CA149" s="6"/>
      <c r="CB149" s="6"/>
      <c r="CC149" s="6"/>
      <c r="CD149" s="6"/>
      <c r="CE149" s="6"/>
      <c r="CF149" s="6"/>
      <c r="CG149" s="6"/>
      <c r="CH149" s="6"/>
      <c r="CI149" s="6"/>
      <c r="CJ149" s="6"/>
      <c r="CK149" s="6"/>
      <c r="CL149" s="6"/>
      <c r="CM149" s="6"/>
      <c r="CN149" s="6"/>
      <c r="CO149" s="6"/>
      <c r="CP149" s="6"/>
      <c r="CQ149" s="6"/>
      <c r="CR149" s="6"/>
      <c r="CS149" s="6"/>
      <c r="CT149" s="6"/>
      <c r="CU149" s="6"/>
      <c r="CV149" s="6"/>
      <c r="CW149" s="6"/>
      <c r="CX149" s="6"/>
      <c r="CY149" s="6"/>
      <c r="CZ149" s="6"/>
      <c r="DA149" s="6"/>
      <c r="DB149" s="6"/>
      <c r="DC149" s="6"/>
      <c r="DD149" s="6"/>
      <c r="DE149" s="6"/>
      <c r="DF149" s="6"/>
      <c r="DG149" s="6"/>
      <c r="DH149" s="6"/>
      <c r="DI149" s="6"/>
      <c r="DJ149" s="6"/>
      <c r="DK149" s="6"/>
      <c r="DL149" s="6"/>
      <c r="DM149" s="6"/>
      <c r="DN149" s="6"/>
      <c r="DO149" s="6"/>
      <c r="DP149" s="6"/>
      <c r="DQ149" s="6"/>
      <c r="DR149" s="6"/>
      <c r="DS149" s="6"/>
      <c r="DT149" s="6"/>
      <c r="DU149" s="6"/>
      <c r="DV149" s="6"/>
      <c r="DW149" s="6"/>
      <c r="DX149" s="6"/>
      <c r="DY149" s="6"/>
      <c r="DZ149" s="6"/>
      <c r="EA149" s="6"/>
      <c r="EB149" s="6"/>
      <c r="EC149" s="6"/>
      <c r="ED149" s="6"/>
      <c r="EE149" s="6"/>
      <c r="EF149" s="6"/>
      <c r="EG149" s="6"/>
      <c r="EH149" s="6"/>
      <c r="EI149" s="6"/>
      <c r="EJ149" s="6"/>
      <c r="EK149" s="6"/>
      <c r="EL149" s="6"/>
      <c r="EM149" s="6"/>
      <c r="EN149" s="6"/>
      <c r="EO149" s="6"/>
      <c r="EP149" s="6"/>
      <c r="EQ149" s="6"/>
      <c r="ER149" s="6"/>
      <c r="ES149" s="6"/>
      <c r="ET149" s="6"/>
      <c r="EU149" s="6"/>
      <c r="EV149" s="6"/>
      <c r="EW149" s="6"/>
      <c r="EX149" s="6"/>
      <c r="EY149" s="6"/>
      <c r="EZ149" s="6"/>
      <c r="FA149" s="6"/>
      <c r="FB149" s="6"/>
      <c r="FC149" s="6"/>
      <c r="FD149" s="6"/>
      <c r="FE149" s="6"/>
      <c r="FF149" s="6"/>
      <c r="FG149" s="6"/>
      <c r="FH149" s="6"/>
      <c r="FI149" s="6"/>
      <c r="FJ149" s="6"/>
      <c r="FK149" s="6"/>
      <c r="FL149" s="6"/>
      <c r="FM149" s="6"/>
      <c r="FN149" s="6"/>
      <c r="FO149" s="6"/>
      <c r="FP149" s="6"/>
      <c r="FQ149" s="6"/>
      <c r="FR149" s="6"/>
      <c r="FS149" s="6"/>
      <c r="FT149" s="6"/>
      <c r="FU149" s="6"/>
      <c r="FV149" s="6"/>
      <c r="FW149" s="6"/>
      <c r="FX149" s="6"/>
      <c r="FY149" s="6"/>
      <c r="FZ149" s="6"/>
      <c r="GA149" s="6"/>
      <c r="GB149" s="6"/>
      <c r="GC149" s="6"/>
      <c r="GD149" s="6"/>
      <c r="GE149" s="6"/>
      <c r="GF149" s="6"/>
      <c r="GG149" s="6"/>
      <c r="GH149" s="6"/>
      <c r="GI149" s="6"/>
      <c r="GJ149" s="6"/>
      <c r="GK149" s="6"/>
      <c r="GL149" s="6"/>
      <c r="GM149" s="6"/>
      <c r="GN149" s="6"/>
      <c r="GO149" s="6"/>
      <c r="GP149" s="6"/>
      <c r="GQ149" s="6"/>
      <c r="GR149" s="6"/>
      <c r="GS149" s="6"/>
      <c r="GT149" s="6"/>
      <c r="GU149" s="6"/>
      <c r="GV149" s="6"/>
      <c r="GW149" s="6"/>
      <c r="GX149" s="6"/>
      <c r="GY149" s="6"/>
      <c r="GZ149" s="6"/>
      <c r="HA149" s="6"/>
      <c r="HB149" s="6"/>
      <c r="HC149" s="6"/>
      <c r="HD149" s="6"/>
      <c r="HE149" s="6"/>
      <c r="HF149" s="6"/>
      <c r="HG149" s="6"/>
      <c r="HH149" s="6"/>
      <c r="HI149" s="6"/>
      <c r="HJ149" s="6"/>
      <c r="HK149" s="6"/>
      <c r="HL149" s="6"/>
      <c r="HM149" s="6"/>
      <c r="HN149" s="6"/>
      <c r="HO149" s="6"/>
      <c r="HP149" s="6"/>
      <c r="HQ149" s="6"/>
      <c r="HR149" s="6"/>
      <c r="HS149" s="6"/>
      <c r="HT149" s="6"/>
      <c r="HU149" s="6"/>
      <c r="HV149" s="6"/>
      <c r="HW149" s="6"/>
      <c r="HX149" s="6"/>
      <c r="HY149" s="6"/>
      <c r="HZ149" s="6"/>
      <c r="IA149" s="6"/>
      <c r="IB149" s="6"/>
      <c r="IC149" s="6"/>
      <c r="ID149" s="6"/>
      <c r="IE149" s="6"/>
      <c r="IF149" s="6"/>
      <c r="IG149" s="6"/>
      <c r="IH149" s="6"/>
      <c r="II149" s="6"/>
      <c r="IJ149" s="6"/>
      <c r="IK149" s="6"/>
      <c r="IL149" s="6"/>
      <c r="IM149" s="6"/>
      <c r="IN149" s="6"/>
      <c r="IO149" s="6"/>
      <c r="IP149" s="6"/>
      <c r="IQ149" s="6"/>
      <c r="IR149" s="6"/>
      <c r="IS149" s="6"/>
      <c r="IT149" s="6"/>
      <c r="IU149" s="6"/>
    </row>
    <row r="150" spans="1:255" s="40" customFormat="1" ht="31" customHeight="1" x14ac:dyDescent="0.35">
      <c r="A150" s="39">
        <v>43922</v>
      </c>
      <c r="B150" s="19">
        <v>43928</v>
      </c>
      <c r="C150" s="12" t="s">
        <v>157</v>
      </c>
      <c r="D150" s="12" t="s">
        <v>47</v>
      </c>
      <c r="E150" s="12" t="s">
        <v>48</v>
      </c>
      <c r="F150" s="46">
        <v>280</v>
      </c>
      <c r="G150" s="47">
        <v>8.5</v>
      </c>
      <c r="H150" s="47">
        <v>5.4</v>
      </c>
      <c r="I150" s="44"/>
      <c r="J150" s="7"/>
      <c r="K150" s="8">
        <v>0.1</v>
      </c>
      <c r="L150" s="9">
        <v>1</v>
      </c>
      <c r="M150" s="8">
        <v>0.1</v>
      </c>
      <c r="N150" s="7">
        <v>-4.0300000000000002E-2</v>
      </c>
      <c r="O150" s="45">
        <f t="shared" si="2"/>
        <v>-0.40300000000000002</v>
      </c>
      <c r="P150" s="48">
        <v>13</v>
      </c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  <c r="BO150" s="6"/>
      <c r="BP150" s="6"/>
      <c r="BQ150" s="6"/>
      <c r="BR150" s="6"/>
      <c r="BS150" s="6"/>
      <c r="BT150" s="6"/>
      <c r="BU150" s="6"/>
      <c r="BV150" s="6"/>
      <c r="BW150" s="6"/>
      <c r="BX150" s="6"/>
      <c r="BY150" s="6"/>
      <c r="BZ150" s="6"/>
      <c r="CA150" s="6"/>
      <c r="CB150" s="6"/>
      <c r="CC150" s="6"/>
      <c r="CD150" s="6"/>
      <c r="CE150" s="6"/>
      <c r="CF150" s="6"/>
      <c r="CG150" s="6"/>
      <c r="CH150" s="6"/>
      <c r="CI150" s="6"/>
      <c r="CJ150" s="6"/>
      <c r="CK150" s="6"/>
      <c r="CL150" s="6"/>
      <c r="CM150" s="6"/>
      <c r="CN150" s="6"/>
      <c r="CO150" s="6"/>
      <c r="CP150" s="6"/>
      <c r="CQ150" s="6"/>
      <c r="CR150" s="6"/>
      <c r="CS150" s="6"/>
      <c r="CT150" s="6"/>
      <c r="CU150" s="6"/>
      <c r="CV150" s="6"/>
      <c r="CW150" s="6"/>
      <c r="CX150" s="6"/>
      <c r="CY150" s="6"/>
      <c r="CZ150" s="6"/>
      <c r="DA150" s="6"/>
      <c r="DB150" s="6"/>
      <c r="DC150" s="6"/>
      <c r="DD150" s="6"/>
      <c r="DE150" s="6"/>
      <c r="DF150" s="6"/>
      <c r="DG150" s="6"/>
      <c r="DH150" s="6"/>
      <c r="DI150" s="6"/>
      <c r="DJ150" s="6"/>
      <c r="DK150" s="6"/>
      <c r="DL150" s="6"/>
      <c r="DM150" s="6"/>
      <c r="DN150" s="6"/>
      <c r="DO150" s="6"/>
      <c r="DP150" s="6"/>
      <c r="DQ150" s="6"/>
      <c r="DR150" s="6"/>
      <c r="DS150" s="6"/>
      <c r="DT150" s="6"/>
      <c r="DU150" s="6"/>
      <c r="DV150" s="6"/>
      <c r="DW150" s="6"/>
      <c r="DX150" s="6"/>
      <c r="DY150" s="6"/>
      <c r="DZ150" s="6"/>
      <c r="EA150" s="6"/>
      <c r="EB150" s="6"/>
      <c r="EC150" s="6"/>
      <c r="ED150" s="6"/>
      <c r="EE150" s="6"/>
      <c r="EF150" s="6"/>
      <c r="EG150" s="6"/>
      <c r="EH150" s="6"/>
      <c r="EI150" s="6"/>
      <c r="EJ150" s="6"/>
      <c r="EK150" s="6"/>
      <c r="EL150" s="6"/>
      <c r="EM150" s="6"/>
      <c r="EN150" s="6"/>
      <c r="EO150" s="6"/>
      <c r="EP150" s="6"/>
      <c r="EQ150" s="6"/>
      <c r="ER150" s="6"/>
      <c r="ES150" s="6"/>
      <c r="ET150" s="6"/>
      <c r="EU150" s="6"/>
      <c r="EV150" s="6"/>
      <c r="EW150" s="6"/>
      <c r="EX150" s="6"/>
      <c r="EY150" s="6"/>
      <c r="EZ150" s="6"/>
      <c r="FA150" s="6"/>
      <c r="FB150" s="6"/>
      <c r="FC150" s="6"/>
      <c r="FD150" s="6"/>
      <c r="FE150" s="6"/>
      <c r="FF150" s="6"/>
      <c r="FG150" s="6"/>
      <c r="FH150" s="6"/>
      <c r="FI150" s="6"/>
      <c r="FJ150" s="6"/>
      <c r="FK150" s="6"/>
      <c r="FL150" s="6"/>
      <c r="FM150" s="6"/>
      <c r="FN150" s="6"/>
      <c r="FO150" s="6"/>
      <c r="FP150" s="6"/>
      <c r="FQ150" s="6"/>
      <c r="FR150" s="6"/>
      <c r="FS150" s="6"/>
      <c r="FT150" s="6"/>
      <c r="FU150" s="6"/>
      <c r="FV150" s="6"/>
      <c r="FW150" s="6"/>
      <c r="FX150" s="6"/>
      <c r="FY150" s="6"/>
      <c r="FZ150" s="6"/>
      <c r="GA150" s="6"/>
      <c r="GB150" s="6"/>
      <c r="GC150" s="6"/>
      <c r="GD150" s="6"/>
      <c r="GE150" s="6"/>
      <c r="GF150" s="6"/>
      <c r="GG150" s="6"/>
      <c r="GH150" s="6"/>
      <c r="GI150" s="6"/>
      <c r="GJ150" s="6"/>
      <c r="GK150" s="6"/>
      <c r="GL150" s="6"/>
      <c r="GM150" s="6"/>
      <c r="GN150" s="6"/>
      <c r="GO150" s="6"/>
      <c r="GP150" s="6"/>
      <c r="GQ150" s="6"/>
      <c r="GR150" s="6"/>
      <c r="GS150" s="6"/>
      <c r="GT150" s="6"/>
      <c r="GU150" s="6"/>
      <c r="GV150" s="6"/>
      <c r="GW150" s="6"/>
      <c r="GX150" s="6"/>
      <c r="GY150" s="6"/>
      <c r="GZ150" s="6"/>
      <c r="HA150" s="6"/>
      <c r="HB150" s="6"/>
      <c r="HC150" s="6"/>
      <c r="HD150" s="6"/>
      <c r="HE150" s="6"/>
      <c r="HF150" s="6"/>
      <c r="HG150" s="6"/>
      <c r="HH150" s="6"/>
      <c r="HI150" s="6"/>
      <c r="HJ150" s="6"/>
      <c r="HK150" s="6"/>
      <c r="HL150" s="6"/>
      <c r="HM150" s="6"/>
      <c r="HN150" s="6"/>
      <c r="HO150" s="6"/>
      <c r="HP150" s="6"/>
      <c r="HQ150" s="6"/>
      <c r="HR150" s="6"/>
      <c r="HS150" s="6"/>
      <c r="HT150" s="6"/>
      <c r="HU150" s="6"/>
      <c r="HV150" s="6"/>
      <c r="HW150" s="6"/>
      <c r="HX150" s="6"/>
      <c r="HY150" s="6"/>
      <c r="HZ150" s="6"/>
      <c r="IA150" s="6"/>
      <c r="IB150" s="6"/>
      <c r="IC150" s="6"/>
      <c r="ID150" s="6"/>
      <c r="IE150" s="6"/>
      <c r="IF150" s="6"/>
      <c r="IG150" s="6"/>
      <c r="IH150" s="6"/>
      <c r="II150" s="6"/>
      <c r="IJ150" s="6"/>
      <c r="IK150" s="6"/>
      <c r="IL150" s="6"/>
      <c r="IM150" s="6"/>
      <c r="IN150" s="6"/>
      <c r="IO150" s="6"/>
      <c r="IP150" s="6"/>
      <c r="IQ150" s="6"/>
      <c r="IR150" s="6"/>
      <c r="IS150" s="6"/>
      <c r="IT150" s="6"/>
      <c r="IU150" s="6"/>
    </row>
    <row r="151" spans="1:255" s="40" customFormat="1" ht="31" customHeight="1" x14ac:dyDescent="0.35">
      <c r="A151" s="39">
        <v>43928</v>
      </c>
      <c r="B151" s="19">
        <v>43936</v>
      </c>
      <c r="C151" s="12" t="s">
        <v>158</v>
      </c>
      <c r="D151" s="12" t="s">
        <v>47</v>
      </c>
      <c r="E151" s="12" t="s">
        <v>48</v>
      </c>
      <c r="F151" s="46">
        <v>300</v>
      </c>
      <c r="G151" s="47">
        <v>8.3000000000000007</v>
      </c>
      <c r="H151" s="47">
        <v>8.4</v>
      </c>
      <c r="I151" s="44"/>
      <c r="J151" s="7"/>
      <c r="K151" s="8">
        <v>0.1</v>
      </c>
      <c r="L151" s="9">
        <v>1</v>
      </c>
      <c r="M151" s="8">
        <v>0.1</v>
      </c>
      <c r="N151" s="7">
        <v>1.1999999999999999E-3</v>
      </c>
      <c r="O151" s="45">
        <f t="shared" si="2"/>
        <v>1.1999999999999999E-2</v>
      </c>
      <c r="P151" s="48">
        <v>13</v>
      </c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  <c r="BO151" s="6"/>
      <c r="BP151" s="6"/>
      <c r="BQ151" s="6"/>
      <c r="BR151" s="6"/>
      <c r="BS151" s="6"/>
      <c r="BT151" s="6"/>
      <c r="BU151" s="6"/>
      <c r="BV151" s="6"/>
      <c r="BW151" s="6"/>
      <c r="BX151" s="6"/>
      <c r="BY151" s="6"/>
      <c r="BZ151" s="6"/>
      <c r="CA151" s="6"/>
      <c r="CB151" s="6"/>
      <c r="CC151" s="6"/>
      <c r="CD151" s="6"/>
      <c r="CE151" s="6"/>
      <c r="CF151" s="6"/>
      <c r="CG151" s="6"/>
      <c r="CH151" s="6"/>
      <c r="CI151" s="6"/>
      <c r="CJ151" s="6"/>
      <c r="CK151" s="6"/>
      <c r="CL151" s="6"/>
      <c r="CM151" s="6"/>
      <c r="CN151" s="6"/>
      <c r="CO151" s="6"/>
      <c r="CP151" s="6"/>
      <c r="CQ151" s="6"/>
      <c r="CR151" s="6"/>
      <c r="CS151" s="6"/>
      <c r="CT151" s="6"/>
      <c r="CU151" s="6"/>
      <c r="CV151" s="6"/>
      <c r="CW151" s="6"/>
      <c r="CX151" s="6"/>
      <c r="CY151" s="6"/>
      <c r="CZ151" s="6"/>
      <c r="DA151" s="6"/>
      <c r="DB151" s="6"/>
      <c r="DC151" s="6"/>
      <c r="DD151" s="6"/>
      <c r="DE151" s="6"/>
      <c r="DF151" s="6"/>
      <c r="DG151" s="6"/>
      <c r="DH151" s="6"/>
      <c r="DI151" s="6"/>
      <c r="DJ151" s="6"/>
      <c r="DK151" s="6"/>
      <c r="DL151" s="6"/>
      <c r="DM151" s="6"/>
      <c r="DN151" s="6"/>
      <c r="DO151" s="6"/>
      <c r="DP151" s="6"/>
      <c r="DQ151" s="6"/>
      <c r="DR151" s="6"/>
      <c r="DS151" s="6"/>
      <c r="DT151" s="6"/>
      <c r="DU151" s="6"/>
      <c r="DV151" s="6"/>
      <c r="DW151" s="6"/>
      <c r="DX151" s="6"/>
      <c r="DY151" s="6"/>
      <c r="DZ151" s="6"/>
      <c r="EA151" s="6"/>
      <c r="EB151" s="6"/>
      <c r="EC151" s="6"/>
      <c r="ED151" s="6"/>
      <c r="EE151" s="6"/>
      <c r="EF151" s="6"/>
      <c r="EG151" s="6"/>
      <c r="EH151" s="6"/>
      <c r="EI151" s="6"/>
      <c r="EJ151" s="6"/>
      <c r="EK151" s="6"/>
      <c r="EL151" s="6"/>
      <c r="EM151" s="6"/>
      <c r="EN151" s="6"/>
      <c r="EO151" s="6"/>
      <c r="EP151" s="6"/>
      <c r="EQ151" s="6"/>
      <c r="ER151" s="6"/>
      <c r="ES151" s="6"/>
      <c r="ET151" s="6"/>
      <c r="EU151" s="6"/>
      <c r="EV151" s="6"/>
      <c r="EW151" s="6"/>
      <c r="EX151" s="6"/>
      <c r="EY151" s="6"/>
      <c r="EZ151" s="6"/>
      <c r="FA151" s="6"/>
      <c r="FB151" s="6"/>
      <c r="FC151" s="6"/>
      <c r="FD151" s="6"/>
      <c r="FE151" s="6"/>
      <c r="FF151" s="6"/>
      <c r="FG151" s="6"/>
      <c r="FH151" s="6"/>
      <c r="FI151" s="6"/>
      <c r="FJ151" s="6"/>
      <c r="FK151" s="6"/>
      <c r="FL151" s="6"/>
      <c r="FM151" s="6"/>
      <c r="FN151" s="6"/>
      <c r="FO151" s="6"/>
      <c r="FP151" s="6"/>
      <c r="FQ151" s="6"/>
      <c r="FR151" s="6"/>
      <c r="FS151" s="6"/>
      <c r="FT151" s="6"/>
      <c r="FU151" s="6"/>
      <c r="FV151" s="6"/>
      <c r="FW151" s="6"/>
      <c r="FX151" s="6"/>
      <c r="FY151" s="6"/>
      <c r="FZ151" s="6"/>
      <c r="GA151" s="6"/>
      <c r="GB151" s="6"/>
      <c r="GC151" s="6"/>
      <c r="GD151" s="6"/>
      <c r="GE151" s="6"/>
      <c r="GF151" s="6"/>
      <c r="GG151" s="6"/>
      <c r="GH151" s="6"/>
      <c r="GI151" s="6"/>
      <c r="GJ151" s="6"/>
      <c r="GK151" s="6"/>
      <c r="GL151" s="6"/>
      <c r="GM151" s="6"/>
      <c r="GN151" s="6"/>
      <c r="GO151" s="6"/>
      <c r="GP151" s="6"/>
      <c r="GQ151" s="6"/>
      <c r="GR151" s="6"/>
      <c r="GS151" s="6"/>
      <c r="GT151" s="6"/>
      <c r="GU151" s="6"/>
      <c r="GV151" s="6"/>
      <c r="GW151" s="6"/>
      <c r="GX151" s="6"/>
      <c r="GY151" s="6"/>
      <c r="GZ151" s="6"/>
      <c r="HA151" s="6"/>
      <c r="HB151" s="6"/>
      <c r="HC151" s="6"/>
      <c r="HD151" s="6"/>
      <c r="HE151" s="6"/>
      <c r="HF151" s="6"/>
      <c r="HG151" s="6"/>
      <c r="HH151" s="6"/>
      <c r="HI151" s="6"/>
      <c r="HJ151" s="6"/>
      <c r="HK151" s="6"/>
      <c r="HL151" s="6"/>
      <c r="HM151" s="6"/>
      <c r="HN151" s="6"/>
      <c r="HO151" s="6"/>
      <c r="HP151" s="6"/>
      <c r="HQ151" s="6"/>
      <c r="HR151" s="6"/>
      <c r="HS151" s="6"/>
      <c r="HT151" s="6"/>
      <c r="HU151" s="6"/>
      <c r="HV151" s="6"/>
      <c r="HW151" s="6"/>
      <c r="HX151" s="6"/>
      <c r="HY151" s="6"/>
      <c r="HZ151" s="6"/>
      <c r="IA151" s="6"/>
      <c r="IB151" s="6"/>
      <c r="IC151" s="6"/>
      <c r="ID151" s="6"/>
      <c r="IE151" s="6"/>
      <c r="IF151" s="6"/>
      <c r="IG151" s="6"/>
      <c r="IH151" s="6"/>
      <c r="II151" s="6"/>
      <c r="IJ151" s="6"/>
      <c r="IK151" s="6"/>
      <c r="IL151" s="6"/>
      <c r="IM151" s="6"/>
      <c r="IN151" s="6"/>
      <c r="IO151" s="6"/>
      <c r="IP151" s="6"/>
      <c r="IQ151" s="6"/>
      <c r="IR151" s="6"/>
      <c r="IS151" s="6"/>
      <c r="IT151" s="6"/>
      <c r="IU151" s="6"/>
    </row>
    <row r="152" spans="1:255" s="40" customFormat="1" ht="31" customHeight="1" x14ac:dyDescent="0.35">
      <c r="A152" s="39">
        <v>43928</v>
      </c>
      <c r="B152" s="19">
        <v>43936</v>
      </c>
      <c r="C152" s="12" t="s">
        <v>159</v>
      </c>
      <c r="D152" s="12" t="s">
        <v>47</v>
      </c>
      <c r="E152" s="12" t="s">
        <v>48</v>
      </c>
      <c r="F152" s="46">
        <v>300</v>
      </c>
      <c r="G152" s="47">
        <v>8.6999999999999993</v>
      </c>
      <c r="H152" s="47">
        <v>9.1</v>
      </c>
      <c r="I152" s="44"/>
      <c r="J152" s="7"/>
      <c r="K152" s="8">
        <v>0.1</v>
      </c>
      <c r="L152" s="9">
        <v>1</v>
      </c>
      <c r="M152" s="8">
        <v>0.1</v>
      </c>
      <c r="N152" s="7">
        <v>5.1999999999999998E-3</v>
      </c>
      <c r="O152" s="45">
        <f t="shared" ref="O152:O183" si="3">N152*10</f>
        <v>5.1999999999999998E-2</v>
      </c>
      <c r="P152" s="48">
        <v>13</v>
      </c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  <c r="BO152" s="6"/>
      <c r="BP152" s="6"/>
      <c r="BQ152" s="6"/>
      <c r="BR152" s="6"/>
      <c r="BS152" s="6"/>
      <c r="BT152" s="6"/>
      <c r="BU152" s="6"/>
      <c r="BV152" s="6"/>
      <c r="BW152" s="6"/>
      <c r="BX152" s="6"/>
      <c r="BY152" s="6"/>
      <c r="BZ152" s="6"/>
      <c r="CA152" s="6"/>
      <c r="CB152" s="6"/>
      <c r="CC152" s="6"/>
      <c r="CD152" s="6"/>
      <c r="CE152" s="6"/>
      <c r="CF152" s="6"/>
      <c r="CG152" s="6"/>
      <c r="CH152" s="6"/>
      <c r="CI152" s="6"/>
      <c r="CJ152" s="6"/>
      <c r="CK152" s="6"/>
      <c r="CL152" s="6"/>
      <c r="CM152" s="6"/>
      <c r="CN152" s="6"/>
      <c r="CO152" s="6"/>
      <c r="CP152" s="6"/>
      <c r="CQ152" s="6"/>
      <c r="CR152" s="6"/>
      <c r="CS152" s="6"/>
      <c r="CT152" s="6"/>
      <c r="CU152" s="6"/>
      <c r="CV152" s="6"/>
      <c r="CW152" s="6"/>
      <c r="CX152" s="6"/>
      <c r="CY152" s="6"/>
      <c r="CZ152" s="6"/>
      <c r="DA152" s="6"/>
      <c r="DB152" s="6"/>
      <c r="DC152" s="6"/>
      <c r="DD152" s="6"/>
      <c r="DE152" s="6"/>
      <c r="DF152" s="6"/>
      <c r="DG152" s="6"/>
      <c r="DH152" s="6"/>
      <c r="DI152" s="6"/>
      <c r="DJ152" s="6"/>
      <c r="DK152" s="6"/>
      <c r="DL152" s="6"/>
      <c r="DM152" s="6"/>
      <c r="DN152" s="6"/>
      <c r="DO152" s="6"/>
      <c r="DP152" s="6"/>
      <c r="DQ152" s="6"/>
      <c r="DR152" s="6"/>
      <c r="DS152" s="6"/>
      <c r="DT152" s="6"/>
      <c r="DU152" s="6"/>
      <c r="DV152" s="6"/>
      <c r="DW152" s="6"/>
      <c r="DX152" s="6"/>
      <c r="DY152" s="6"/>
      <c r="DZ152" s="6"/>
      <c r="EA152" s="6"/>
      <c r="EB152" s="6"/>
      <c r="EC152" s="6"/>
      <c r="ED152" s="6"/>
      <c r="EE152" s="6"/>
      <c r="EF152" s="6"/>
      <c r="EG152" s="6"/>
      <c r="EH152" s="6"/>
      <c r="EI152" s="6"/>
      <c r="EJ152" s="6"/>
      <c r="EK152" s="6"/>
      <c r="EL152" s="6"/>
      <c r="EM152" s="6"/>
      <c r="EN152" s="6"/>
      <c r="EO152" s="6"/>
      <c r="EP152" s="6"/>
      <c r="EQ152" s="6"/>
      <c r="ER152" s="6"/>
      <c r="ES152" s="6"/>
      <c r="ET152" s="6"/>
      <c r="EU152" s="6"/>
      <c r="EV152" s="6"/>
      <c r="EW152" s="6"/>
      <c r="EX152" s="6"/>
      <c r="EY152" s="6"/>
      <c r="EZ152" s="6"/>
      <c r="FA152" s="6"/>
      <c r="FB152" s="6"/>
      <c r="FC152" s="6"/>
      <c r="FD152" s="6"/>
      <c r="FE152" s="6"/>
      <c r="FF152" s="6"/>
      <c r="FG152" s="6"/>
      <c r="FH152" s="6"/>
      <c r="FI152" s="6"/>
      <c r="FJ152" s="6"/>
      <c r="FK152" s="6"/>
      <c r="FL152" s="6"/>
      <c r="FM152" s="6"/>
      <c r="FN152" s="6"/>
      <c r="FO152" s="6"/>
      <c r="FP152" s="6"/>
      <c r="FQ152" s="6"/>
      <c r="FR152" s="6"/>
      <c r="FS152" s="6"/>
      <c r="FT152" s="6"/>
      <c r="FU152" s="6"/>
      <c r="FV152" s="6"/>
      <c r="FW152" s="6"/>
      <c r="FX152" s="6"/>
      <c r="FY152" s="6"/>
      <c r="FZ152" s="6"/>
      <c r="GA152" s="6"/>
      <c r="GB152" s="6"/>
      <c r="GC152" s="6"/>
      <c r="GD152" s="6"/>
      <c r="GE152" s="6"/>
      <c r="GF152" s="6"/>
      <c r="GG152" s="6"/>
      <c r="GH152" s="6"/>
      <c r="GI152" s="6"/>
      <c r="GJ152" s="6"/>
      <c r="GK152" s="6"/>
      <c r="GL152" s="6"/>
      <c r="GM152" s="6"/>
      <c r="GN152" s="6"/>
      <c r="GO152" s="6"/>
      <c r="GP152" s="6"/>
      <c r="GQ152" s="6"/>
      <c r="GR152" s="6"/>
      <c r="GS152" s="6"/>
      <c r="GT152" s="6"/>
      <c r="GU152" s="6"/>
      <c r="GV152" s="6"/>
      <c r="GW152" s="6"/>
      <c r="GX152" s="6"/>
      <c r="GY152" s="6"/>
      <c r="GZ152" s="6"/>
      <c r="HA152" s="6"/>
      <c r="HB152" s="6"/>
      <c r="HC152" s="6"/>
      <c r="HD152" s="6"/>
      <c r="HE152" s="6"/>
      <c r="HF152" s="6"/>
      <c r="HG152" s="6"/>
      <c r="HH152" s="6"/>
      <c r="HI152" s="6"/>
      <c r="HJ152" s="6"/>
      <c r="HK152" s="6"/>
      <c r="HL152" s="6"/>
      <c r="HM152" s="6"/>
      <c r="HN152" s="6"/>
      <c r="HO152" s="6"/>
      <c r="HP152" s="6"/>
      <c r="HQ152" s="6"/>
      <c r="HR152" s="6"/>
      <c r="HS152" s="6"/>
      <c r="HT152" s="6"/>
      <c r="HU152" s="6"/>
      <c r="HV152" s="6"/>
      <c r="HW152" s="6"/>
      <c r="HX152" s="6"/>
      <c r="HY152" s="6"/>
      <c r="HZ152" s="6"/>
      <c r="IA152" s="6"/>
      <c r="IB152" s="6"/>
      <c r="IC152" s="6"/>
      <c r="ID152" s="6"/>
      <c r="IE152" s="6"/>
      <c r="IF152" s="6"/>
      <c r="IG152" s="6"/>
      <c r="IH152" s="6"/>
      <c r="II152" s="6"/>
      <c r="IJ152" s="6"/>
      <c r="IK152" s="6"/>
      <c r="IL152" s="6"/>
      <c r="IM152" s="6"/>
      <c r="IN152" s="6"/>
      <c r="IO152" s="6"/>
      <c r="IP152" s="6"/>
      <c r="IQ152" s="6"/>
      <c r="IR152" s="6"/>
      <c r="IS152" s="6"/>
      <c r="IT152" s="6"/>
      <c r="IU152" s="6"/>
    </row>
    <row r="153" spans="1:255" s="40" customFormat="1" ht="31" customHeight="1" x14ac:dyDescent="0.35">
      <c r="A153" s="39">
        <v>43930</v>
      </c>
      <c r="B153" s="19">
        <v>43936</v>
      </c>
      <c r="C153" s="12" t="s">
        <v>160</v>
      </c>
      <c r="D153" s="12" t="s">
        <v>47</v>
      </c>
      <c r="E153" s="12" t="s">
        <v>48</v>
      </c>
      <c r="F153" s="41">
        <v>23</v>
      </c>
      <c r="G153" s="59">
        <v>25.1</v>
      </c>
      <c r="H153" s="47">
        <v>25.64</v>
      </c>
      <c r="I153" s="44"/>
      <c r="J153" s="7"/>
      <c r="K153" s="8">
        <v>0.05</v>
      </c>
      <c r="L153" s="9">
        <v>1</v>
      </c>
      <c r="M153" s="8">
        <v>0.1</v>
      </c>
      <c r="N153" s="7">
        <v>2.2000000000000001E-3</v>
      </c>
      <c r="O153" s="45">
        <f t="shared" si="3"/>
        <v>2.2000000000000002E-2</v>
      </c>
      <c r="P153" s="48">
        <v>400</v>
      </c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  <c r="BO153" s="6"/>
      <c r="BP153" s="6"/>
      <c r="BQ153" s="6"/>
      <c r="BR153" s="6"/>
      <c r="BS153" s="6"/>
      <c r="BT153" s="6"/>
      <c r="BU153" s="6"/>
      <c r="BV153" s="6"/>
      <c r="BW153" s="6"/>
      <c r="BX153" s="6"/>
      <c r="BY153" s="6"/>
      <c r="BZ153" s="6"/>
      <c r="CA153" s="6"/>
      <c r="CB153" s="6"/>
      <c r="CC153" s="6"/>
      <c r="CD153" s="6"/>
      <c r="CE153" s="6"/>
      <c r="CF153" s="6"/>
      <c r="CG153" s="6"/>
      <c r="CH153" s="6"/>
      <c r="CI153" s="6"/>
      <c r="CJ153" s="6"/>
      <c r="CK153" s="6"/>
      <c r="CL153" s="6"/>
      <c r="CM153" s="6"/>
      <c r="CN153" s="6"/>
      <c r="CO153" s="6"/>
      <c r="CP153" s="6"/>
      <c r="CQ153" s="6"/>
      <c r="CR153" s="6"/>
      <c r="CS153" s="6"/>
      <c r="CT153" s="6"/>
      <c r="CU153" s="6"/>
      <c r="CV153" s="6"/>
      <c r="CW153" s="6"/>
      <c r="CX153" s="6"/>
      <c r="CY153" s="6"/>
      <c r="CZ153" s="6"/>
      <c r="DA153" s="6"/>
      <c r="DB153" s="6"/>
      <c r="DC153" s="6"/>
      <c r="DD153" s="6"/>
      <c r="DE153" s="6"/>
      <c r="DF153" s="6"/>
      <c r="DG153" s="6"/>
      <c r="DH153" s="6"/>
      <c r="DI153" s="6"/>
      <c r="DJ153" s="6"/>
      <c r="DK153" s="6"/>
      <c r="DL153" s="6"/>
      <c r="DM153" s="6"/>
      <c r="DN153" s="6"/>
      <c r="DO153" s="6"/>
      <c r="DP153" s="6"/>
      <c r="DQ153" s="6"/>
      <c r="DR153" s="6"/>
      <c r="DS153" s="6"/>
      <c r="DT153" s="6"/>
      <c r="DU153" s="6"/>
      <c r="DV153" s="6"/>
      <c r="DW153" s="6"/>
      <c r="DX153" s="6"/>
      <c r="DY153" s="6"/>
      <c r="DZ153" s="6"/>
      <c r="EA153" s="6"/>
      <c r="EB153" s="6"/>
      <c r="EC153" s="6"/>
      <c r="ED153" s="6"/>
      <c r="EE153" s="6"/>
      <c r="EF153" s="6"/>
      <c r="EG153" s="6"/>
      <c r="EH153" s="6"/>
      <c r="EI153" s="6"/>
      <c r="EJ153" s="6"/>
      <c r="EK153" s="6"/>
      <c r="EL153" s="6"/>
      <c r="EM153" s="6"/>
      <c r="EN153" s="6"/>
      <c r="EO153" s="6"/>
      <c r="EP153" s="6"/>
      <c r="EQ153" s="6"/>
      <c r="ER153" s="6"/>
      <c r="ES153" s="6"/>
      <c r="ET153" s="6"/>
      <c r="EU153" s="6"/>
      <c r="EV153" s="6"/>
      <c r="EW153" s="6"/>
      <c r="EX153" s="6"/>
      <c r="EY153" s="6"/>
      <c r="EZ153" s="6"/>
      <c r="FA153" s="6"/>
      <c r="FB153" s="6"/>
      <c r="FC153" s="6"/>
      <c r="FD153" s="6"/>
      <c r="FE153" s="6"/>
      <c r="FF153" s="6"/>
      <c r="FG153" s="6"/>
      <c r="FH153" s="6"/>
      <c r="FI153" s="6"/>
      <c r="FJ153" s="6"/>
      <c r="FK153" s="6"/>
      <c r="FL153" s="6"/>
      <c r="FM153" s="6"/>
      <c r="FN153" s="6"/>
      <c r="FO153" s="6"/>
      <c r="FP153" s="6"/>
      <c r="FQ153" s="6"/>
      <c r="FR153" s="6"/>
      <c r="FS153" s="6"/>
      <c r="FT153" s="6"/>
      <c r="FU153" s="6"/>
      <c r="FV153" s="6"/>
      <c r="FW153" s="6"/>
      <c r="FX153" s="6"/>
      <c r="FY153" s="6"/>
      <c r="FZ153" s="6"/>
      <c r="GA153" s="6"/>
      <c r="GB153" s="6"/>
      <c r="GC153" s="6"/>
      <c r="GD153" s="6"/>
      <c r="GE153" s="6"/>
      <c r="GF153" s="6"/>
      <c r="GG153" s="6"/>
      <c r="GH153" s="6"/>
      <c r="GI153" s="6"/>
      <c r="GJ153" s="6"/>
      <c r="GK153" s="6"/>
      <c r="GL153" s="6"/>
      <c r="GM153" s="6"/>
      <c r="GN153" s="6"/>
      <c r="GO153" s="6"/>
      <c r="GP153" s="6"/>
      <c r="GQ153" s="6"/>
      <c r="GR153" s="6"/>
      <c r="GS153" s="6"/>
      <c r="GT153" s="6"/>
      <c r="GU153" s="6"/>
      <c r="GV153" s="6"/>
      <c r="GW153" s="6"/>
      <c r="GX153" s="6"/>
      <c r="GY153" s="6"/>
      <c r="GZ153" s="6"/>
      <c r="HA153" s="6"/>
      <c r="HB153" s="6"/>
      <c r="HC153" s="6"/>
      <c r="HD153" s="6"/>
      <c r="HE153" s="6"/>
      <c r="HF153" s="6"/>
      <c r="HG153" s="6"/>
      <c r="HH153" s="6"/>
      <c r="HI153" s="6"/>
      <c r="HJ153" s="6"/>
      <c r="HK153" s="6"/>
      <c r="HL153" s="6"/>
      <c r="HM153" s="6"/>
      <c r="HN153" s="6"/>
      <c r="HO153" s="6"/>
      <c r="HP153" s="6"/>
      <c r="HQ153" s="6"/>
      <c r="HR153" s="6"/>
      <c r="HS153" s="6"/>
      <c r="HT153" s="6"/>
      <c r="HU153" s="6"/>
      <c r="HV153" s="6"/>
      <c r="HW153" s="6"/>
      <c r="HX153" s="6"/>
      <c r="HY153" s="6"/>
      <c r="HZ153" s="6"/>
      <c r="IA153" s="6"/>
      <c r="IB153" s="6"/>
      <c r="IC153" s="6"/>
      <c r="ID153" s="6"/>
      <c r="IE153" s="6"/>
      <c r="IF153" s="6"/>
      <c r="IG153" s="6"/>
      <c r="IH153" s="6"/>
      <c r="II153" s="6"/>
      <c r="IJ153" s="6"/>
      <c r="IK153" s="6"/>
      <c r="IL153" s="6"/>
      <c r="IM153" s="6"/>
      <c r="IN153" s="6"/>
      <c r="IO153" s="6"/>
      <c r="IP153" s="6"/>
      <c r="IQ153" s="6"/>
      <c r="IR153" s="6"/>
      <c r="IS153" s="6"/>
      <c r="IT153" s="6"/>
      <c r="IU153" s="6"/>
    </row>
    <row r="154" spans="1:255" s="40" customFormat="1" ht="31" customHeight="1" x14ac:dyDescent="0.35">
      <c r="A154" s="39">
        <v>43934</v>
      </c>
      <c r="B154" s="19">
        <v>43938</v>
      </c>
      <c r="C154" s="12" t="s">
        <v>161</v>
      </c>
      <c r="D154" s="12" t="s">
        <v>47</v>
      </c>
      <c r="E154" s="12" t="s">
        <v>48</v>
      </c>
      <c r="F154" s="46">
        <v>250</v>
      </c>
      <c r="G154" s="47">
        <v>9.1</v>
      </c>
      <c r="H154" s="47">
        <v>10</v>
      </c>
      <c r="I154" s="44"/>
      <c r="J154" s="7"/>
      <c r="K154" s="8">
        <v>0.1</v>
      </c>
      <c r="L154" s="9">
        <v>1</v>
      </c>
      <c r="M154" s="8">
        <v>0.1</v>
      </c>
      <c r="N154" s="7">
        <v>1.17E-2</v>
      </c>
      <c r="O154" s="45">
        <f t="shared" si="3"/>
        <v>0.11700000000000001</v>
      </c>
      <c r="P154" s="48">
        <v>13</v>
      </c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  <c r="BO154" s="6"/>
      <c r="BP154" s="6"/>
      <c r="BQ154" s="6"/>
      <c r="BR154" s="6"/>
      <c r="BS154" s="6"/>
      <c r="BT154" s="6"/>
      <c r="BU154" s="6"/>
      <c r="BV154" s="6"/>
      <c r="BW154" s="6"/>
      <c r="BX154" s="6"/>
      <c r="BY154" s="6"/>
      <c r="BZ154" s="6"/>
      <c r="CA154" s="6"/>
      <c r="CB154" s="6"/>
      <c r="CC154" s="6"/>
      <c r="CD154" s="6"/>
      <c r="CE154" s="6"/>
      <c r="CF154" s="6"/>
      <c r="CG154" s="6"/>
      <c r="CH154" s="6"/>
      <c r="CI154" s="6"/>
      <c r="CJ154" s="6"/>
      <c r="CK154" s="6"/>
      <c r="CL154" s="6"/>
      <c r="CM154" s="6"/>
      <c r="CN154" s="6"/>
      <c r="CO154" s="6"/>
      <c r="CP154" s="6"/>
      <c r="CQ154" s="6"/>
      <c r="CR154" s="6"/>
      <c r="CS154" s="6"/>
      <c r="CT154" s="6"/>
      <c r="CU154" s="6"/>
      <c r="CV154" s="6"/>
      <c r="CW154" s="6"/>
      <c r="CX154" s="6"/>
      <c r="CY154" s="6"/>
      <c r="CZ154" s="6"/>
      <c r="DA154" s="6"/>
      <c r="DB154" s="6"/>
      <c r="DC154" s="6"/>
      <c r="DD154" s="6"/>
      <c r="DE154" s="6"/>
      <c r="DF154" s="6"/>
      <c r="DG154" s="6"/>
      <c r="DH154" s="6"/>
      <c r="DI154" s="6"/>
      <c r="DJ154" s="6"/>
      <c r="DK154" s="6"/>
      <c r="DL154" s="6"/>
      <c r="DM154" s="6"/>
      <c r="DN154" s="6"/>
      <c r="DO154" s="6"/>
      <c r="DP154" s="6"/>
      <c r="DQ154" s="6"/>
      <c r="DR154" s="6"/>
      <c r="DS154" s="6"/>
      <c r="DT154" s="6"/>
      <c r="DU154" s="6"/>
      <c r="DV154" s="6"/>
      <c r="DW154" s="6"/>
      <c r="DX154" s="6"/>
      <c r="DY154" s="6"/>
      <c r="DZ154" s="6"/>
      <c r="EA154" s="6"/>
      <c r="EB154" s="6"/>
      <c r="EC154" s="6"/>
      <c r="ED154" s="6"/>
      <c r="EE154" s="6"/>
      <c r="EF154" s="6"/>
      <c r="EG154" s="6"/>
      <c r="EH154" s="6"/>
      <c r="EI154" s="6"/>
      <c r="EJ154" s="6"/>
      <c r="EK154" s="6"/>
      <c r="EL154" s="6"/>
      <c r="EM154" s="6"/>
      <c r="EN154" s="6"/>
      <c r="EO154" s="6"/>
      <c r="EP154" s="6"/>
      <c r="EQ154" s="6"/>
      <c r="ER154" s="6"/>
      <c r="ES154" s="6"/>
      <c r="ET154" s="6"/>
      <c r="EU154" s="6"/>
      <c r="EV154" s="6"/>
      <c r="EW154" s="6"/>
      <c r="EX154" s="6"/>
      <c r="EY154" s="6"/>
      <c r="EZ154" s="6"/>
      <c r="FA154" s="6"/>
      <c r="FB154" s="6"/>
      <c r="FC154" s="6"/>
      <c r="FD154" s="6"/>
      <c r="FE154" s="6"/>
      <c r="FF154" s="6"/>
      <c r="FG154" s="6"/>
      <c r="FH154" s="6"/>
      <c r="FI154" s="6"/>
      <c r="FJ154" s="6"/>
      <c r="FK154" s="6"/>
      <c r="FL154" s="6"/>
      <c r="FM154" s="6"/>
      <c r="FN154" s="6"/>
      <c r="FO154" s="6"/>
      <c r="FP154" s="6"/>
      <c r="FQ154" s="6"/>
      <c r="FR154" s="6"/>
      <c r="FS154" s="6"/>
      <c r="FT154" s="6"/>
      <c r="FU154" s="6"/>
      <c r="FV154" s="6"/>
      <c r="FW154" s="6"/>
      <c r="FX154" s="6"/>
      <c r="FY154" s="6"/>
      <c r="FZ154" s="6"/>
      <c r="GA154" s="6"/>
      <c r="GB154" s="6"/>
      <c r="GC154" s="6"/>
      <c r="GD154" s="6"/>
      <c r="GE154" s="6"/>
      <c r="GF154" s="6"/>
      <c r="GG154" s="6"/>
      <c r="GH154" s="6"/>
      <c r="GI154" s="6"/>
      <c r="GJ154" s="6"/>
      <c r="GK154" s="6"/>
      <c r="GL154" s="6"/>
      <c r="GM154" s="6"/>
      <c r="GN154" s="6"/>
      <c r="GO154" s="6"/>
      <c r="GP154" s="6"/>
      <c r="GQ154" s="6"/>
      <c r="GR154" s="6"/>
      <c r="GS154" s="6"/>
      <c r="GT154" s="6"/>
      <c r="GU154" s="6"/>
      <c r="GV154" s="6"/>
      <c r="GW154" s="6"/>
      <c r="GX154" s="6"/>
      <c r="GY154" s="6"/>
      <c r="GZ154" s="6"/>
      <c r="HA154" s="6"/>
      <c r="HB154" s="6"/>
      <c r="HC154" s="6"/>
      <c r="HD154" s="6"/>
      <c r="HE154" s="6"/>
      <c r="HF154" s="6"/>
      <c r="HG154" s="6"/>
      <c r="HH154" s="6"/>
      <c r="HI154" s="6"/>
      <c r="HJ154" s="6"/>
      <c r="HK154" s="6"/>
      <c r="HL154" s="6"/>
      <c r="HM154" s="6"/>
      <c r="HN154" s="6"/>
      <c r="HO154" s="6"/>
      <c r="HP154" s="6"/>
      <c r="HQ154" s="6"/>
      <c r="HR154" s="6"/>
      <c r="HS154" s="6"/>
      <c r="HT154" s="6"/>
      <c r="HU154" s="6"/>
      <c r="HV154" s="6"/>
      <c r="HW154" s="6"/>
      <c r="HX154" s="6"/>
      <c r="HY154" s="6"/>
      <c r="HZ154" s="6"/>
      <c r="IA154" s="6"/>
      <c r="IB154" s="6"/>
      <c r="IC154" s="6"/>
      <c r="ID154" s="6"/>
      <c r="IE154" s="6"/>
      <c r="IF154" s="6"/>
      <c r="IG154" s="6"/>
      <c r="IH154" s="6"/>
      <c r="II154" s="6"/>
      <c r="IJ154" s="6"/>
      <c r="IK154" s="6"/>
      <c r="IL154" s="6"/>
      <c r="IM154" s="6"/>
      <c r="IN154" s="6"/>
      <c r="IO154" s="6"/>
      <c r="IP154" s="6"/>
      <c r="IQ154" s="6"/>
      <c r="IR154" s="6"/>
      <c r="IS154" s="6"/>
      <c r="IT154" s="6"/>
      <c r="IU154" s="6"/>
    </row>
    <row r="155" spans="1:255" s="40" customFormat="1" ht="31" customHeight="1" x14ac:dyDescent="0.35">
      <c r="A155" s="39">
        <v>43934</v>
      </c>
      <c r="B155" s="19">
        <v>43938</v>
      </c>
      <c r="C155" s="12" t="s">
        <v>162</v>
      </c>
      <c r="D155" s="12" t="s">
        <v>47</v>
      </c>
      <c r="E155" s="12" t="s">
        <v>48</v>
      </c>
      <c r="F155" s="46">
        <v>155</v>
      </c>
      <c r="G155" s="47">
        <v>9.1999999999999993</v>
      </c>
      <c r="H155" s="47">
        <v>10</v>
      </c>
      <c r="I155" s="44"/>
      <c r="J155" s="7"/>
      <c r="K155" s="8">
        <v>0.1</v>
      </c>
      <c r="L155" s="9">
        <v>1</v>
      </c>
      <c r="M155" s="8">
        <v>0.1</v>
      </c>
      <c r="N155" s="7">
        <v>9.5999999999999992E-3</v>
      </c>
      <c r="O155" s="45">
        <f t="shared" si="3"/>
        <v>9.5999999999999988E-2</v>
      </c>
      <c r="P155" s="48">
        <v>12</v>
      </c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  <c r="BO155" s="6"/>
      <c r="BP155" s="6"/>
      <c r="BQ155" s="6"/>
      <c r="BR155" s="6"/>
      <c r="BS155" s="6"/>
      <c r="BT155" s="6"/>
      <c r="BU155" s="6"/>
      <c r="BV155" s="6"/>
      <c r="BW155" s="6"/>
      <c r="BX155" s="6"/>
      <c r="BY155" s="6"/>
      <c r="BZ155" s="6"/>
      <c r="CA155" s="6"/>
      <c r="CB155" s="6"/>
      <c r="CC155" s="6"/>
      <c r="CD155" s="6"/>
      <c r="CE155" s="6"/>
      <c r="CF155" s="6"/>
      <c r="CG155" s="6"/>
      <c r="CH155" s="6"/>
      <c r="CI155" s="6"/>
      <c r="CJ155" s="6"/>
      <c r="CK155" s="6"/>
      <c r="CL155" s="6"/>
      <c r="CM155" s="6"/>
      <c r="CN155" s="6"/>
      <c r="CO155" s="6"/>
      <c r="CP155" s="6"/>
      <c r="CQ155" s="6"/>
      <c r="CR155" s="6"/>
      <c r="CS155" s="6"/>
      <c r="CT155" s="6"/>
      <c r="CU155" s="6"/>
      <c r="CV155" s="6"/>
      <c r="CW155" s="6"/>
      <c r="CX155" s="6"/>
      <c r="CY155" s="6"/>
      <c r="CZ155" s="6"/>
      <c r="DA155" s="6"/>
      <c r="DB155" s="6"/>
      <c r="DC155" s="6"/>
      <c r="DD155" s="6"/>
      <c r="DE155" s="6"/>
      <c r="DF155" s="6"/>
      <c r="DG155" s="6"/>
      <c r="DH155" s="6"/>
      <c r="DI155" s="6"/>
      <c r="DJ155" s="6"/>
      <c r="DK155" s="6"/>
      <c r="DL155" s="6"/>
      <c r="DM155" s="6"/>
      <c r="DN155" s="6"/>
      <c r="DO155" s="6"/>
      <c r="DP155" s="6"/>
      <c r="DQ155" s="6"/>
      <c r="DR155" s="6"/>
      <c r="DS155" s="6"/>
      <c r="DT155" s="6"/>
      <c r="DU155" s="6"/>
      <c r="DV155" s="6"/>
      <c r="DW155" s="6"/>
      <c r="DX155" s="6"/>
      <c r="DY155" s="6"/>
      <c r="DZ155" s="6"/>
      <c r="EA155" s="6"/>
      <c r="EB155" s="6"/>
      <c r="EC155" s="6"/>
      <c r="ED155" s="6"/>
      <c r="EE155" s="6"/>
      <c r="EF155" s="6"/>
      <c r="EG155" s="6"/>
      <c r="EH155" s="6"/>
      <c r="EI155" s="6"/>
      <c r="EJ155" s="6"/>
      <c r="EK155" s="6"/>
      <c r="EL155" s="6"/>
      <c r="EM155" s="6"/>
      <c r="EN155" s="6"/>
      <c r="EO155" s="6"/>
      <c r="EP155" s="6"/>
      <c r="EQ155" s="6"/>
      <c r="ER155" s="6"/>
      <c r="ES155" s="6"/>
      <c r="ET155" s="6"/>
      <c r="EU155" s="6"/>
      <c r="EV155" s="6"/>
      <c r="EW155" s="6"/>
      <c r="EX155" s="6"/>
      <c r="EY155" s="6"/>
      <c r="EZ155" s="6"/>
      <c r="FA155" s="6"/>
      <c r="FB155" s="6"/>
      <c r="FC155" s="6"/>
      <c r="FD155" s="6"/>
      <c r="FE155" s="6"/>
      <c r="FF155" s="6"/>
      <c r="FG155" s="6"/>
      <c r="FH155" s="6"/>
      <c r="FI155" s="6"/>
      <c r="FJ155" s="6"/>
      <c r="FK155" s="6"/>
      <c r="FL155" s="6"/>
      <c r="FM155" s="6"/>
      <c r="FN155" s="6"/>
      <c r="FO155" s="6"/>
      <c r="FP155" s="6"/>
      <c r="FQ155" s="6"/>
      <c r="FR155" s="6"/>
      <c r="FS155" s="6"/>
      <c r="FT155" s="6"/>
      <c r="FU155" s="6"/>
      <c r="FV155" s="6"/>
      <c r="FW155" s="6"/>
      <c r="FX155" s="6"/>
      <c r="FY155" s="6"/>
      <c r="FZ155" s="6"/>
      <c r="GA155" s="6"/>
      <c r="GB155" s="6"/>
      <c r="GC155" s="6"/>
      <c r="GD155" s="6"/>
      <c r="GE155" s="6"/>
      <c r="GF155" s="6"/>
      <c r="GG155" s="6"/>
      <c r="GH155" s="6"/>
      <c r="GI155" s="6"/>
      <c r="GJ155" s="6"/>
      <c r="GK155" s="6"/>
      <c r="GL155" s="6"/>
      <c r="GM155" s="6"/>
      <c r="GN155" s="6"/>
      <c r="GO155" s="6"/>
      <c r="GP155" s="6"/>
      <c r="GQ155" s="6"/>
      <c r="GR155" s="6"/>
      <c r="GS155" s="6"/>
      <c r="GT155" s="6"/>
      <c r="GU155" s="6"/>
      <c r="GV155" s="6"/>
      <c r="GW155" s="6"/>
      <c r="GX155" s="6"/>
      <c r="GY155" s="6"/>
      <c r="GZ155" s="6"/>
      <c r="HA155" s="6"/>
      <c r="HB155" s="6"/>
      <c r="HC155" s="6"/>
      <c r="HD155" s="6"/>
      <c r="HE155" s="6"/>
      <c r="HF155" s="6"/>
      <c r="HG155" s="6"/>
      <c r="HH155" s="6"/>
      <c r="HI155" s="6"/>
      <c r="HJ155" s="6"/>
      <c r="HK155" s="6"/>
      <c r="HL155" s="6"/>
      <c r="HM155" s="6"/>
      <c r="HN155" s="6"/>
      <c r="HO155" s="6"/>
      <c r="HP155" s="6"/>
      <c r="HQ155" s="6"/>
      <c r="HR155" s="6"/>
      <c r="HS155" s="6"/>
      <c r="HT155" s="6"/>
      <c r="HU155" s="6"/>
      <c r="HV155" s="6"/>
      <c r="HW155" s="6"/>
      <c r="HX155" s="6"/>
      <c r="HY155" s="6"/>
      <c r="HZ155" s="6"/>
      <c r="IA155" s="6"/>
      <c r="IB155" s="6"/>
      <c r="IC155" s="6"/>
      <c r="ID155" s="6"/>
      <c r="IE155" s="6"/>
      <c r="IF155" s="6"/>
      <c r="IG155" s="6"/>
      <c r="IH155" s="6"/>
      <c r="II155" s="6"/>
      <c r="IJ155" s="6"/>
      <c r="IK155" s="6"/>
      <c r="IL155" s="6"/>
      <c r="IM155" s="6"/>
      <c r="IN155" s="6"/>
      <c r="IO155" s="6"/>
      <c r="IP155" s="6"/>
      <c r="IQ155" s="6"/>
      <c r="IR155" s="6"/>
      <c r="IS155" s="6"/>
      <c r="IT155" s="6"/>
      <c r="IU155" s="6"/>
    </row>
    <row r="156" spans="1:255" s="40" customFormat="1" ht="31" customHeight="1" x14ac:dyDescent="0.35">
      <c r="A156" s="39">
        <v>43889</v>
      </c>
      <c r="B156" s="19">
        <v>43941</v>
      </c>
      <c r="C156" s="12" t="s">
        <v>163</v>
      </c>
      <c r="D156" s="12" t="s">
        <v>128</v>
      </c>
      <c r="E156" s="12" t="s">
        <v>48</v>
      </c>
      <c r="F156" s="41">
        <v>60</v>
      </c>
      <c r="G156" s="59">
        <v>2.5</v>
      </c>
      <c r="H156" s="47">
        <v>1.22</v>
      </c>
      <c r="I156" s="44"/>
      <c r="J156" s="7"/>
      <c r="K156" s="8">
        <v>0.05</v>
      </c>
      <c r="L156" s="9">
        <v>1</v>
      </c>
      <c r="M156" s="8">
        <v>0.1</v>
      </c>
      <c r="N156" s="7">
        <v>-5.1200000000000002E-2</v>
      </c>
      <c r="O156" s="45">
        <f t="shared" si="3"/>
        <v>-0.51200000000000001</v>
      </c>
      <c r="P156" s="48">
        <v>40</v>
      </c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  <c r="BO156" s="6"/>
      <c r="BP156" s="6"/>
      <c r="BQ156" s="6"/>
      <c r="BR156" s="6"/>
      <c r="BS156" s="6"/>
      <c r="BT156" s="6"/>
      <c r="BU156" s="6"/>
      <c r="BV156" s="6"/>
      <c r="BW156" s="6"/>
      <c r="BX156" s="6"/>
      <c r="BY156" s="6"/>
      <c r="BZ156" s="6"/>
      <c r="CA156" s="6"/>
      <c r="CB156" s="6"/>
      <c r="CC156" s="6"/>
      <c r="CD156" s="6"/>
      <c r="CE156" s="6"/>
      <c r="CF156" s="6"/>
      <c r="CG156" s="6"/>
      <c r="CH156" s="6"/>
      <c r="CI156" s="6"/>
      <c r="CJ156" s="6"/>
      <c r="CK156" s="6"/>
      <c r="CL156" s="6"/>
      <c r="CM156" s="6"/>
      <c r="CN156" s="6"/>
      <c r="CO156" s="6"/>
      <c r="CP156" s="6"/>
      <c r="CQ156" s="6"/>
      <c r="CR156" s="6"/>
      <c r="CS156" s="6"/>
      <c r="CT156" s="6"/>
      <c r="CU156" s="6"/>
      <c r="CV156" s="6"/>
      <c r="CW156" s="6"/>
      <c r="CX156" s="6"/>
      <c r="CY156" s="6"/>
      <c r="CZ156" s="6"/>
      <c r="DA156" s="6"/>
      <c r="DB156" s="6"/>
      <c r="DC156" s="6"/>
      <c r="DD156" s="6"/>
      <c r="DE156" s="6"/>
      <c r="DF156" s="6"/>
      <c r="DG156" s="6"/>
      <c r="DH156" s="6"/>
      <c r="DI156" s="6"/>
      <c r="DJ156" s="6"/>
      <c r="DK156" s="6"/>
      <c r="DL156" s="6"/>
      <c r="DM156" s="6"/>
      <c r="DN156" s="6"/>
      <c r="DO156" s="6"/>
      <c r="DP156" s="6"/>
      <c r="DQ156" s="6"/>
      <c r="DR156" s="6"/>
      <c r="DS156" s="6"/>
      <c r="DT156" s="6"/>
      <c r="DU156" s="6"/>
      <c r="DV156" s="6"/>
      <c r="DW156" s="6"/>
      <c r="DX156" s="6"/>
      <c r="DY156" s="6"/>
      <c r="DZ156" s="6"/>
      <c r="EA156" s="6"/>
      <c r="EB156" s="6"/>
      <c r="EC156" s="6"/>
      <c r="ED156" s="6"/>
      <c r="EE156" s="6"/>
      <c r="EF156" s="6"/>
      <c r="EG156" s="6"/>
      <c r="EH156" s="6"/>
      <c r="EI156" s="6"/>
      <c r="EJ156" s="6"/>
      <c r="EK156" s="6"/>
      <c r="EL156" s="6"/>
      <c r="EM156" s="6"/>
      <c r="EN156" s="6"/>
      <c r="EO156" s="6"/>
      <c r="EP156" s="6"/>
      <c r="EQ156" s="6"/>
      <c r="ER156" s="6"/>
      <c r="ES156" s="6"/>
      <c r="ET156" s="6"/>
      <c r="EU156" s="6"/>
      <c r="EV156" s="6"/>
      <c r="EW156" s="6"/>
      <c r="EX156" s="6"/>
      <c r="EY156" s="6"/>
      <c r="EZ156" s="6"/>
      <c r="FA156" s="6"/>
      <c r="FB156" s="6"/>
      <c r="FC156" s="6"/>
      <c r="FD156" s="6"/>
      <c r="FE156" s="6"/>
      <c r="FF156" s="6"/>
      <c r="FG156" s="6"/>
      <c r="FH156" s="6"/>
      <c r="FI156" s="6"/>
      <c r="FJ156" s="6"/>
      <c r="FK156" s="6"/>
      <c r="FL156" s="6"/>
      <c r="FM156" s="6"/>
      <c r="FN156" s="6"/>
      <c r="FO156" s="6"/>
      <c r="FP156" s="6"/>
      <c r="FQ156" s="6"/>
      <c r="FR156" s="6"/>
      <c r="FS156" s="6"/>
      <c r="FT156" s="6"/>
      <c r="FU156" s="6"/>
      <c r="FV156" s="6"/>
      <c r="FW156" s="6"/>
      <c r="FX156" s="6"/>
      <c r="FY156" s="6"/>
      <c r="FZ156" s="6"/>
      <c r="GA156" s="6"/>
      <c r="GB156" s="6"/>
      <c r="GC156" s="6"/>
      <c r="GD156" s="6"/>
      <c r="GE156" s="6"/>
      <c r="GF156" s="6"/>
      <c r="GG156" s="6"/>
      <c r="GH156" s="6"/>
      <c r="GI156" s="6"/>
      <c r="GJ156" s="6"/>
      <c r="GK156" s="6"/>
      <c r="GL156" s="6"/>
      <c r="GM156" s="6"/>
      <c r="GN156" s="6"/>
      <c r="GO156" s="6"/>
      <c r="GP156" s="6"/>
      <c r="GQ156" s="6"/>
      <c r="GR156" s="6"/>
      <c r="GS156" s="6"/>
      <c r="GT156" s="6"/>
      <c r="GU156" s="6"/>
      <c r="GV156" s="6"/>
      <c r="GW156" s="6"/>
      <c r="GX156" s="6"/>
      <c r="GY156" s="6"/>
      <c r="GZ156" s="6"/>
      <c r="HA156" s="6"/>
      <c r="HB156" s="6"/>
      <c r="HC156" s="6"/>
      <c r="HD156" s="6"/>
      <c r="HE156" s="6"/>
      <c r="HF156" s="6"/>
      <c r="HG156" s="6"/>
      <c r="HH156" s="6"/>
      <c r="HI156" s="6"/>
      <c r="HJ156" s="6"/>
      <c r="HK156" s="6"/>
      <c r="HL156" s="6"/>
      <c r="HM156" s="6"/>
      <c r="HN156" s="6"/>
      <c r="HO156" s="6"/>
      <c r="HP156" s="6"/>
      <c r="HQ156" s="6"/>
      <c r="HR156" s="6"/>
      <c r="HS156" s="6"/>
      <c r="HT156" s="6"/>
      <c r="HU156" s="6"/>
      <c r="HV156" s="6"/>
      <c r="HW156" s="6"/>
      <c r="HX156" s="6"/>
      <c r="HY156" s="6"/>
      <c r="HZ156" s="6"/>
      <c r="IA156" s="6"/>
      <c r="IB156" s="6"/>
      <c r="IC156" s="6"/>
      <c r="ID156" s="6"/>
      <c r="IE156" s="6"/>
      <c r="IF156" s="6"/>
      <c r="IG156" s="6"/>
      <c r="IH156" s="6"/>
      <c r="II156" s="6"/>
      <c r="IJ156" s="6"/>
      <c r="IK156" s="6"/>
      <c r="IL156" s="6"/>
      <c r="IM156" s="6"/>
      <c r="IN156" s="6"/>
      <c r="IO156" s="6"/>
      <c r="IP156" s="6"/>
      <c r="IQ156" s="6"/>
      <c r="IR156" s="6"/>
      <c r="IS156" s="6"/>
      <c r="IT156" s="6"/>
      <c r="IU156" s="6"/>
    </row>
    <row r="157" spans="1:255" s="40" customFormat="1" ht="31" customHeight="1" x14ac:dyDescent="0.35">
      <c r="A157" s="39">
        <v>43941</v>
      </c>
      <c r="B157" s="19">
        <v>43942</v>
      </c>
      <c r="C157" s="12" t="s">
        <v>164</v>
      </c>
      <c r="D157" s="12" t="s">
        <v>47</v>
      </c>
      <c r="E157" s="12" t="s">
        <v>48</v>
      </c>
      <c r="F157" s="46">
        <v>165</v>
      </c>
      <c r="G157" s="47">
        <v>4.4000000000000004</v>
      </c>
      <c r="H157" s="47">
        <v>3.9</v>
      </c>
      <c r="I157" s="44"/>
      <c r="J157" s="7"/>
      <c r="K157" s="8">
        <v>0.1</v>
      </c>
      <c r="L157" s="9">
        <v>1</v>
      </c>
      <c r="M157" s="8">
        <v>0.1</v>
      </c>
      <c r="N157" s="7">
        <v>-1.15E-2</v>
      </c>
      <c r="O157" s="45">
        <f t="shared" si="3"/>
        <v>-0.11499999999999999</v>
      </c>
      <c r="P157" s="48">
        <v>23</v>
      </c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  <c r="BO157" s="6"/>
      <c r="BP157" s="6"/>
      <c r="BQ157" s="6"/>
      <c r="BR157" s="6"/>
      <c r="BS157" s="6"/>
      <c r="BT157" s="6"/>
      <c r="BU157" s="6"/>
      <c r="BV157" s="6"/>
      <c r="BW157" s="6"/>
      <c r="BX157" s="6"/>
      <c r="BY157" s="6"/>
      <c r="BZ157" s="6"/>
      <c r="CA157" s="6"/>
      <c r="CB157" s="6"/>
      <c r="CC157" s="6"/>
      <c r="CD157" s="6"/>
      <c r="CE157" s="6"/>
      <c r="CF157" s="6"/>
      <c r="CG157" s="6"/>
      <c r="CH157" s="6"/>
      <c r="CI157" s="6"/>
      <c r="CJ157" s="6"/>
      <c r="CK157" s="6"/>
      <c r="CL157" s="6"/>
      <c r="CM157" s="6"/>
      <c r="CN157" s="6"/>
      <c r="CO157" s="6"/>
      <c r="CP157" s="6"/>
      <c r="CQ157" s="6"/>
      <c r="CR157" s="6"/>
      <c r="CS157" s="6"/>
      <c r="CT157" s="6"/>
      <c r="CU157" s="6"/>
      <c r="CV157" s="6"/>
      <c r="CW157" s="6"/>
      <c r="CX157" s="6"/>
      <c r="CY157" s="6"/>
      <c r="CZ157" s="6"/>
      <c r="DA157" s="6"/>
      <c r="DB157" s="6"/>
      <c r="DC157" s="6"/>
      <c r="DD157" s="6"/>
      <c r="DE157" s="6"/>
      <c r="DF157" s="6"/>
      <c r="DG157" s="6"/>
      <c r="DH157" s="6"/>
      <c r="DI157" s="6"/>
      <c r="DJ157" s="6"/>
      <c r="DK157" s="6"/>
      <c r="DL157" s="6"/>
      <c r="DM157" s="6"/>
      <c r="DN157" s="6"/>
      <c r="DO157" s="6"/>
      <c r="DP157" s="6"/>
      <c r="DQ157" s="6"/>
      <c r="DR157" s="6"/>
      <c r="DS157" s="6"/>
      <c r="DT157" s="6"/>
      <c r="DU157" s="6"/>
      <c r="DV157" s="6"/>
      <c r="DW157" s="6"/>
      <c r="DX157" s="6"/>
      <c r="DY157" s="6"/>
      <c r="DZ157" s="6"/>
      <c r="EA157" s="6"/>
      <c r="EB157" s="6"/>
      <c r="EC157" s="6"/>
      <c r="ED157" s="6"/>
      <c r="EE157" s="6"/>
      <c r="EF157" s="6"/>
      <c r="EG157" s="6"/>
      <c r="EH157" s="6"/>
      <c r="EI157" s="6"/>
      <c r="EJ157" s="6"/>
      <c r="EK157" s="6"/>
      <c r="EL157" s="6"/>
      <c r="EM157" s="6"/>
      <c r="EN157" s="6"/>
      <c r="EO157" s="6"/>
      <c r="EP157" s="6"/>
      <c r="EQ157" s="6"/>
      <c r="ER157" s="6"/>
      <c r="ES157" s="6"/>
      <c r="ET157" s="6"/>
      <c r="EU157" s="6"/>
      <c r="EV157" s="6"/>
      <c r="EW157" s="6"/>
      <c r="EX157" s="6"/>
      <c r="EY157" s="6"/>
      <c r="EZ157" s="6"/>
      <c r="FA157" s="6"/>
      <c r="FB157" s="6"/>
      <c r="FC157" s="6"/>
      <c r="FD157" s="6"/>
      <c r="FE157" s="6"/>
      <c r="FF157" s="6"/>
      <c r="FG157" s="6"/>
      <c r="FH157" s="6"/>
      <c r="FI157" s="6"/>
      <c r="FJ157" s="6"/>
      <c r="FK157" s="6"/>
      <c r="FL157" s="6"/>
      <c r="FM157" s="6"/>
      <c r="FN157" s="6"/>
      <c r="FO157" s="6"/>
      <c r="FP157" s="6"/>
      <c r="FQ157" s="6"/>
      <c r="FR157" s="6"/>
      <c r="FS157" s="6"/>
      <c r="FT157" s="6"/>
      <c r="FU157" s="6"/>
      <c r="FV157" s="6"/>
      <c r="FW157" s="6"/>
      <c r="FX157" s="6"/>
      <c r="FY157" s="6"/>
      <c r="FZ157" s="6"/>
      <c r="GA157" s="6"/>
      <c r="GB157" s="6"/>
      <c r="GC157" s="6"/>
      <c r="GD157" s="6"/>
      <c r="GE157" s="6"/>
      <c r="GF157" s="6"/>
      <c r="GG157" s="6"/>
      <c r="GH157" s="6"/>
      <c r="GI157" s="6"/>
      <c r="GJ157" s="6"/>
      <c r="GK157" s="6"/>
      <c r="GL157" s="6"/>
      <c r="GM157" s="6"/>
      <c r="GN157" s="6"/>
      <c r="GO157" s="6"/>
      <c r="GP157" s="6"/>
      <c r="GQ157" s="6"/>
      <c r="GR157" s="6"/>
      <c r="GS157" s="6"/>
      <c r="GT157" s="6"/>
      <c r="GU157" s="6"/>
      <c r="GV157" s="6"/>
      <c r="GW157" s="6"/>
      <c r="GX157" s="6"/>
      <c r="GY157" s="6"/>
      <c r="GZ157" s="6"/>
      <c r="HA157" s="6"/>
      <c r="HB157" s="6"/>
      <c r="HC157" s="6"/>
      <c r="HD157" s="6"/>
      <c r="HE157" s="6"/>
      <c r="HF157" s="6"/>
      <c r="HG157" s="6"/>
      <c r="HH157" s="6"/>
      <c r="HI157" s="6"/>
      <c r="HJ157" s="6"/>
      <c r="HK157" s="6"/>
      <c r="HL157" s="6"/>
      <c r="HM157" s="6"/>
      <c r="HN157" s="6"/>
      <c r="HO157" s="6"/>
      <c r="HP157" s="6"/>
      <c r="HQ157" s="6"/>
      <c r="HR157" s="6"/>
      <c r="HS157" s="6"/>
      <c r="HT157" s="6"/>
      <c r="HU157" s="6"/>
      <c r="HV157" s="6"/>
      <c r="HW157" s="6"/>
      <c r="HX157" s="6"/>
      <c r="HY157" s="6"/>
      <c r="HZ157" s="6"/>
      <c r="IA157" s="6"/>
      <c r="IB157" s="6"/>
      <c r="IC157" s="6"/>
      <c r="ID157" s="6"/>
      <c r="IE157" s="6"/>
      <c r="IF157" s="6"/>
      <c r="IG157" s="6"/>
      <c r="IH157" s="6"/>
      <c r="II157" s="6"/>
      <c r="IJ157" s="6"/>
      <c r="IK157" s="6"/>
      <c r="IL157" s="6"/>
      <c r="IM157" s="6"/>
      <c r="IN157" s="6"/>
      <c r="IO157" s="6"/>
      <c r="IP157" s="6"/>
      <c r="IQ157" s="6"/>
      <c r="IR157" s="6"/>
      <c r="IS157" s="6"/>
      <c r="IT157" s="6"/>
      <c r="IU157" s="6"/>
    </row>
    <row r="158" spans="1:255" s="40" customFormat="1" ht="31" customHeight="1" x14ac:dyDescent="0.35">
      <c r="A158" s="39">
        <v>43941</v>
      </c>
      <c r="B158" s="19">
        <v>43942</v>
      </c>
      <c r="C158" s="12" t="s">
        <v>165</v>
      </c>
      <c r="D158" s="12" t="s">
        <v>166</v>
      </c>
      <c r="E158" s="12" t="s">
        <v>48</v>
      </c>
      <c r="F158" s="41">
        <v>2</v>
      </c>
      <c r="G158" s="59">
        <v>3.75</v>
      </c>
      <c r="H158" s="47">
        <v>2.96</v>
      </c>
      <c r="I158" s="44"/>
      <c r="J158" s="7"/>
      <c r="K158" s="8">
        <v>0.05</v>
      </c>
      <c r="L158" s="9">
        <v>1</v>
      </c>
      <c r="M158" s="8">
        <v>0.1</v>
      </c>
      <c r="N158" s="7">
        <v>9.9000000000000008E-3</v>
      </c>
      <c r="O158" s="45">
        <f t="shared" si="3"/>
        <v>9.9000000000000005E-2</v>
      </c>
      <c r="P158" s="48">
        <v>1250</v>
      </c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  <c r="BO158" s="6"/>
      <c r="BP158" s="6"/>
      <c r="BQ158" s="6"/>
      <c r="BR158" s="6"/>
      <c r="BS158" s="6"/>
      <c r="BT158" s="6"/>
      <c r="BU158" s="6"/>
      <c r="BV158" s="6"/>
      <c r="BW158" s="6"/>
      <c r="BX158" s="6"/>
      <c r="BY158" s="6"/>
      <c r="BZ158" s="6"/>
      <c r="CA158" s="6"/>
      <c r="CB158" s="6"/>
      <c r="CC158" s="6"/>
      <c r="CD158" s="6"/>
      <c r="CE158" s="6"/>
      <c r="CF158" s="6"/>
      <c r="CG158" s="6"/>
      <c r="CH158" s="6"/>
      <c r="CI158" s="6"/>
      <c r="CJ158" s="6"/>
      <c r="CK158" s="6"/>
      <c r="CL158" s="6"/>
      <c r="CM158" s="6"/>
      <c r="CN158" s="6"/>
      <c r="CO158" s="6"/>
      <c r="CP158" s="6"/>
      <c r="CQ158" s="6"/>
      <c r="CR158" s="6"/>
      <c r="CS158" s="6"/>
      <c r="CT158" s="6"/>
      <c r="CU158" s="6"/>
      <c r="CV158" s="6"/>
      <c r="CW158" s="6"/>
      <c r="CX158" s="6"/>
      <c r="CY158" s="6"/>
      <c r="CZ158" s="6"/>
      <c r="DA158" s="6"/>
      <c r="DB158" s="6"/>
      <c r="DC158" s="6"/>
      <c r="DD158" s="6"/>
      <c r="DE158" s="6"/>
      <c r="DF158" s="6"/>
      <c r="DG158" s="6"/>
      <c r="DH158" s="6"/>
      <c r="DI158" s="6"/>
      <c r="DJ158" s="6"/>
      <c r="DK158" s="6"/>
      <c r="DL158" s="6"/>
      <c r="DM158" s="6"/>
      <c r="DN158" s="6"/>
      <c r="DO158" s="6"/>
      <c r="DP158" s="6"/>
      <c r="DQ158" s="6"/>
      <c r="DR158" s="6"/>
      <c r="DS158" s="6"/>
      <c r="DT158" s="6"/>
      <c r="DU158" s="6"/>
      <c r="DV158" s="6"/>
      <c r="DW158" s="6"/>
      <c r="DX158" s="6"/>
      <c r="DY158" s="6"/>
      <c r="DZ158" s="6"/>
      <c r="EA158" s="6"/>
      <c r="EB158" s="6"/>
      <c r="EC158" s="6"/>
      <c r="ED158" s="6"/>
      <c r="EE158" s="6"/>
      <c r="EF158" s="6"/>
      <c r="EG158" s="6"/>
      <c r="EH158" s="6"/>
      <c r="EI158" s="6"/>
      <c r="EJ158" s="6"/>
      <c r="EK158" s="6"/>
      <c r="EL158" s="6"/>
      <c r="EM158" s="6"/>
      <c r="EN158" s="6"/>
      <c r="EO158" s="6"/>
      <c r="EP158" s="6"/>
      <c r="EQ158" s="6"/>
      <c r="ER158" s="6"/>
      <c r="ES158" s="6"/>
      <c r="ET158" s="6"/>
      <c r="EU158" s="6"/>
      <c r="EV158" s="6"/>
      <c r="EW158" s="6"/>
      <c r="EX158" s="6"/>
      <c r="EY158" s="6"/>
      <c r="EZ158" s="6"/>
      <c r="FA158" s="6"/>
      <c r="FB158" s="6"/>
      <c r="FC158" s="6"/>
      <c r="FD158" s="6"/>
      <c r="FE158" s="6"/>
      <c r="FF158" s="6"/>
      <c r="FG158" s="6"/>
      <c r="FH158" s="6"/>
      <c r="FI158" s="6"/>
      <c r="FJ158" s="6"/>
      <c r="FK158" s="6"/>
      <c r="FL158" s="6"/>
      <c r="FM158" s="6"/>
      <c r="FN158" s="6"/>
      <c r="FO158" s="6"/>
      <c r="FP158" s="6"/>
      <c r="FQ158" s="6"/>
      <c r="FR158" s="6"/>
      <c r="FS158" s="6"/>
      <c r="FT158" s="6"/>
      <c r="FU158" s="6"/>
      <c r="FV158" s="6"/>
      <c r="FW158" s="6"/>
      <c r="FX158" s="6"/>
      <c r="FY158" s="6"/>
      <c r="FZ158" s="6"/>
      <c r="GA158" s="6"/>
      <c r="GB158" s="6"/>
      <c r="GC158" s="6"/>
      <c r="GD158" s="6"/>
      <c r="GE158" s="6"/>
      <c r="GF158" s="6"/>
      <c r="GG158" s="6"/>
      <c r="GH158" s="6"/>
      <c r="GI158" s="6"/>
      <c r="GJ158" s="6"/>
      <c r="GK158" s="6"/>
      <c r="GL158" s="6"/>
      <c r="GM158" s="6"/>
      <c r="GN158" s="6"/>
      <c r="GO158" s="6"/>
      <c r="GP158" s="6"/>
      <c r="GQ158" s="6"/>
      <c r="GR158" s="6"/>
      <c r="GS158" s="6"/>
      <c r="GT158" s="6"/>
      <c r="GU158" s="6"/>
      <c r="GV158" s="6"/>
      <c r="GW158" s="6"/>
      <c r="GX158" s="6"/>
      <c r="GY158" s="6"/>
      <c r="GZ158" s="6"/>
      <c r="HA158" s="6"/>
      <c r="HB158" s="6"/>
      <c r="HC158" s="6"/>
      <c r="HD158" s="6"/>
      <c r="HE158" s="6"/>
      <c r="HF158" s="6"/>
      <c r="HG158" s="6"/>
      <c r="HH158" s="6"/>
      <c r="HI158" s="6"/>
      <c r="HJ158" s="6"/>
      <c r="HK158" s="6"/>
      <c r="HL158" s="6"/>
      <c r="HM158" s="6"/>
      <c r="HN158" s="6"/>
      <c r="HO158" s="6"/>
      <c r="HP158" s="6"/>
      <c r="HQ158" s="6"/>
      <c r="HR158" s="6"/>
      <c r="HS158" s="6"/>
      <c r="HT158" s="6"/>
      <c r="HU158" s="6"/>
      <c r="HV158" s="6"/>
      <c r="HW158" s="6"/>
      <c r="HX158" s="6"/>
      <c r="HY158" s="6"/>
      <c r="HZ158" s="6"/>
      <c r="IA158" s="6"/>
      <c r="IB158" s="6"/>
      <c r="IC158" s="6"/>
      <c r="ID158" s="6"/>
      <c r="IE158" s="6"/>
      <c r="IF158" s="6"/>
      <c r="IG158" s="6"/>
      <c r="IH158" s="6"/>
      <c r="II158" s="6"/>
      <c r="IJ158" s="6"/>
      <c r="IK158" s="6"/>
      <c r="IL158" s="6"/>
      <c r="IM158" s="6"/>
      <c r="IN158" s="6"/>
      <c r="IO158" s="6"/>
      <c r="IP158" s="6"/>
      <c r="IQ158" s="6"/>
      <c r="IR158" s="6"/>
      <c r="IS158" s="6"/>
      <c r="IT158" s="6"/>
      <c r="IU158" s="6"/>
    </row>
    <row r="159" spans="1:255" s="40" customFormat="1" ht="31" customHeight="1" x14ac:dyDescent="0.35">
      <c r="A159" s="39">
        <v>43938</v>
      </c>
      <c r="B159" s="19">
        <v>43942</v>
      </c>
      <c r="C159" s="12" t="s">
        <v>167</v>
      </c>
      <c r="D159" s="12" t="s">
        <v>47</v>
      </c>
      <c r="E159" s="12" t="s">
        <v>48</v>
      </c>
      <c r="F159" s="46">
        <v>260</v>
      </c>
      <c r="G159" s="47">
        <v>8.6999999999999993</v>
      </c>
      <c r="H159" s="47">
        <v>10</v>
      </c>
      <c r="I159" s="44"/>
      <c r="J159" s="7"/>
      <c r="K159" s="8">
        <v>0.1</v>
      </c>
      <c r="L159" s="9">
        <v>1</v>
      </c>
      <c r="M159" s="8">
        <v>0.1</v>
      </c>
      <c r="N159" s="7">
        <v>3.3E-3</v>
      </c>
      <c r="O159" s="45">
        <f t="shared" si="3"/>
        <v>3.3000000000000002E-2</v>
      </c>
      <c r="P159" s="48">
        <v>11</v>
      </c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  <c r="BO159" s="6"/>
      <c r="BP159" s="6"/>
      <c r="BQ159" s="6"/>
      <c r="BR159" s="6"/>
      <c r="BS159" s="6"/>
      <c r="BT159" s="6"/>
      <c r="BU159" s="6"/>
      <c r="BV159" s="6"/>
      <c r="BW159" s="6"/>
      <c r="BX159" s="6"/>
      <c r="BY159" s="6"/>
      <c r="BZ159" s="6"/>
      <c r="CA159" s="6"/>
      <c r="CB159" s="6"/>
      <c r="CC159" s="6"/>
      <c r="CD159" s="6"/>
      <c r="CE159" s="6"/>
      <c r="CF159" s="6"/>
      <c r="CG159" s="6"/>
      <c r="CH159" s="6"/>
      <c r="CI159" s="6"/>
      <c r="CJ159" s="6"/>
      <c r="CK159" s="6"/>
      <c r="CL159" s="6"/>
      <c r="CM159" s="6"/>
      <c r="CN159" s="6"/>
      <c r="CO159" s="6"/>
      <c r="CP159" s="6"/>
      <c r="CQ159" s="6"/>
      <c r="CR159" s="6"/>
      <c r="CS159" s="6"/>
      <c r="CT159" s="6"/>
      <c r="CU159" s="6"/>
      <c r="CV159" s="6"/>
      <c r="CW159" s="6"/>
      <c r="CX159" s="6"/>
      <c r="CY159" s="6"/>
      <c r="CZ159" s="6"/>
      <c r="DA159" s="6"/>
      <c r="DB159" s="6"/>
      <c r="DC159" s="6"/>
      <c r="DD159" s="6"/>
      <c r="DE159" s="6"/>
      <c r="DF159" s="6"/>
      <c r="DG159" s="6"/>
      <c r="DH159" s="6"/>
      <c r="DI159" s="6"/>
      <c r="DJ159" s="6"/>
      <c r="DK159" s="6"/>
      <c r="DL159" s="6"/>
      <c r="DM159" s="6"/>
      <c r="DN159" s="6"/>
      <c r="DO159" s="6"/>
      <c r="DP159" s="6"/>
      <c r="DQ159" s="6"/>
      <c r="DR159" s="6"/>
      <c r="DS159" s="6"/>
      <c r="DT159" s="6"/>
      <c r="DU159" s="6"/>
      <c r="DV159" s="6"/>
      <c r="DW159" s="6"/>
      <c r="DX159" s="6"/>
      <c r="DY159" s="6"/>
      <c r="DZ159" s="6"/>
      <c r="EA159" s="6"/>
      <c r="EB159" s="6"/>
      <c r="EC159" s="6"/>
      <c r="ED159" s="6"/>
      <c r="EE159" s="6"/>
      <c r="EF159" s="6"/>
      <c r="EG159" s="6"/>
      <c r="EH159" s="6"/>
      <c r="EI159" s="6"/>
      <c r="EJ159" s="6"/>
      <c r="EK159" s="6"/>
      <c r="EL159" s="6"/>
      <c r="EM159" s="6"/>
      <c r="EN159" s="6"/>
      <c r="EO159" s="6"/>
      <c r="EP159" s="6"/>
      <c r="EQ159" s="6"/>
      <c r="ER159" s="6"/>
      <c r="ES159" s="6"/>
      <c r="ET159" s="6"/>
      <c r="EU159" s="6"/>
      <c r="EV159" s="6"/>
      <c r="EW159" s="6"/>
      <c r="EX159" s="6"/>
      <c r="EY159" s="6"/>
      <c r="EZ159" s="6"/>
      <c r="FA159" s="6"/>
      <c r="FB159" s="6"/>
      <c r="FC159" s="6"/>
      <c r="FD159" s="6"/>
      <c r="FE159" s="6"/>
      <c r="FF159" s="6"/>
      <c r="FG159" s="6"/>
      <c r="FH159" s="6"/>
      <c r="FI159" s="6"/>
      <c r="FJ159" s="6"/>
      <c r="FK159" s="6"/>
      <c r="FL159" s="6"/>
      <c r="FM159" s="6"/>
      <c r="FN159" s="6"/>
      <c r="FO159" s="6"/>
      <c r="FP159" s="6"/>
      <c r="FQ159" s="6"/>
      <c r="FR159" s="6"/>
      <c r="FS159" s="6"/>
      <c r="FT159" s="6"/>
      <c r="FU159" s="6"/>
      <c r="FV159" s="6"/>
      <c r="FW159" s="6"/>
      <c r="FX159" s="6"/>
      <c r="FY159" s="6"/>
      <c r="FZ159" s="6"/>
      <c r="GA159" s="6"/>
      <c r="GB159" s="6"/>
      <c r="GC159" s="6"/>
      <c r="GD159" s="6"/>
      <c r="GE159" s="6"/>
      <c r="GF159" s="6"/>
      <c r="GG159" s="6"/>
      <c r="GH159" s="6"/>
      <c r="GI159" s="6"/>
      <c r="GJ159" s="6"/>
      <c r="GK159" s="6"/>
      <c r="GL159" s="6"/>
      <c r="GM159" s="6"/>
      <c r="GN159" s="6"/>
      <c r="GO159" s="6"/>
      <c r="GP159" s="6"/>
      <c r="GQ159" s="6"/>
      <c r="GR159" s="6"/>
      <c r="GS159" s="6"/>
      <c r="GT159" s="6"/>
      <c r="GU159" s="6"/>
      <c r="GV159" s="6"/>
      <c r="GW159" s="6"/>
      <c r="GX159" s="6"/>
      <c r="GY159" s="6"/>
      <c r="GZ159" s="6"/>
      <c r="HA159" s="6"/>
      <c r="HB159" s="6"/>
      <c r="HC159" s="6"/>
      <c r="HD159" s="6"/>
      <c r="HE159" s="6"/>
      <c r="HF159" s="6"/>
      <c r="HG159" s="6"/>
      <c r="HH159" s="6"/>
      <c r="HI159" s="6"/>
      <c r="HJ159" s="6"/>
      <c r="HK159" s="6"/>
      <c r="HL159" s="6"/>
      <c r="HM159" s="6"/>
      <c r="HN159" s="6"/>
      <c r="HO159" s="6"/>
      <c r="HP159" s="6"/>
      <c r="HQ159" s="6"/>
      <c r="HR159" s="6"/>
      <c r="HS159" s="6"/>
      <c r="HT159" s="6"/>
      <c r="HU159" s="6"/>
      <c r="HV159" s="6"/>
      <c r="HW159" s="6"/>
      <c r="HX159" s="6"/>
      <c r="HY159" s="6"/>
      <c r="HZ159" s="6"/>
      <c r="IA159" s="6"/>
      <c r="IB159" s="6"/>
      <c r="IC159" s="6"/>
      <c r="ID159" s="6"/>
      <c r="IE159" s="6"/>
      <c r="IF159" s="6"/>
      <c r="IG159" s="6"/>
      <c r="IH159" s="6"/>
      <c r="II159" s="6"/>
      <c r="IJ159" s="6"/>
      <c r="IK159" s="6"/>
      <c r="IL159" s="6"/>
      <c r="IM159" s="6"/>
      <c r="IN159" s="6"/>
      <c r="IO159" s="6"/>
      <c r="IP159" s="6"/>
      <c r="IQ159" s="6"/>
      <c r="IR159" s="6"/>
      <c r="IS159" s="6"/>
      <c r="IT159" s="6"/>
      <c r="IU159" s="6"/>
    </row>
    <row r="160" spans="1:255" s="40" customFormat="1" ht="31" customHeight="1" x14ac:dyDescent="0.35">
      <c r="A160" s="39">
        <v>43929</v>
      </c>
      <c r="B160" s="19">
        <v>43945</v>
      </c>
      <c r="C160" s="12" t="s">
        <v>168</v>
      </c>
      <c r="D160" s="12" t="s">
        <v>47</v>
      </c>
      <c r="E160" s="12" t="s">
        <v>48</v>
      </c>
      <c r="F160" s="46">
        <v>190</v>
      </c>
      <c r="G160" s="47">
        <v>8.4</v>
      </c>
      <c r="H160" s="47">
        <v>7.4</v>
      </c>
      <c r="I160" s="44"/>
      <c r="J160" s="7"/>
      <c r="K160" s="8">
        <v>0.1</v>
      </c>
      <c r="L160" s="9">
        <v>1</v>
      </c>
      <c r="M160" s="8">
        <v>0.1</v>
      </c>
      <c r="N160" s="7">
        <v>-1.2E-2</v>
      </c>
      <c r="O160" s="45">
        <f t="shared" si="3"/>
        <v>-0.12</v>
      </c>
      <c r="P160" s="48">
        <v>12</v>
      </c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  <c r="BO160" s="6"/>
      <c r="BP160" s="6"/>
      <c r="BQ160" s="6"/>
      <c r="BR160" s="6"/>
      <c r="BS160" s="6"/>
      <c r="BT160" s="6"/>
      <c r="BU160" s="6"/>
      <c r="BV160" s="6"/>
      <c r="BW160" s="6"/>
      <c r="BX160" s="6"/>
      <c r="BY160" s="6"/>
      <c r="BZ160" s="6"/>
      <c r="CA160" s="6"/>
      <c r="CB160" s="6"/>
      <c r="CC160" s="6"/>
      <c r="CD160" s="6"/>
      <c r="CE160" s="6"/>
      <c r="CF160" s="6"/>
      <c r="CG160" s="6"/>
      <c r="CH160" s="6"/>
      <c r="CI160" s="6"/>
      <c r="CJ160" s="6"/>
      <c r="CK160" s="6"/>
      <c r="CL160" s="6"/>
      <c r="CM160" s="6"/>
      <c r="CN160" s="6"/>
      <c r="CO160" s="6"/>
      <c r="CP160" s="6"/>
      <c r="CQ160" s="6"/>
      <c r="CR160" s="6"/>
      <c r="CS160" s="6"/>
      <c r="CT160" s="6"/>
      <c r="CU160" s="6"/>
      <c r="CV160" s="6"/>
      <c r="CW160" s="6"/>
      <c r="CX160" s="6"/>
      <c r="CY160" s="6"/>
      <c r="CZ160" s="6"/>
      <c r="DA160" s="6"/>
      <c r="DB160" s="6"/>
      <c r="DC160" s="6"/>
      <c r="DD160" s="6"/>
      <c r="DE160" s="6"/>
      <c r="DF160" s="6"/>
      <c r="DG160" s="6"/>
      <c r="DH160" s="6"/>
      <c r="DI160" s="6"/>
      <c r="DJ160" s="6"/>
      <c r="DK160" s="6"/>
      <c r="DL160" s="6"/>
      <c r="DM160" s="6"/>
      <c r="DN160" s="6"/>
      <c r="DO160" s="6"/>
      <c r="DP160" s="6"/>
      <c r="DQ160" s="6"/>
      <c r="DR160" s="6"/>
      <c r="DS160" s="6"/>
      <c r="DT160" s="6"/>
      <c r="DU160" s="6"/>
      <c r="DV160" s="6"/>
      <c r="DW160" s="6"/>
      <c r="DX160" s="6"/>
      <c r="DY160" s="6"/>
      <c r="DZ160" s="6"/>
      <c r="EA160" s="6"/>
      <c r="EB160" s="6"/>
      <c r="EC160" s="6"/>
      <c r="ED160" s="6"/>
      <c r="EE160" s="6"/>
      <c r="EF160" s="6"/>
      <c r="EG160" s="6"/>
      <c r="EH160" s="6"/>
      <c r="EI160" s="6"/>
      <c r="EJ160" s="6"/>
      <c r="EK160" s="6"/>
      <c r="EL160" s="6"/>
      <c r="EM160" s="6"/>
      <c r="EN160" s="6"/>
      <c r="EO160" s="6"/>
      <c r="EP160" s="6"/>
      <c r="EQ160" s="6"/>
      <c r="ER160" s="6"/>
      <c r="ES160" s="6"/>
      <c r="ET160" s="6"/>
      <c r="EU160" s="6"/>
      <c r="EV160" s="6"/>
      <c r="EW160" s="6"/>
      <c r="EX160" s="6"/>
      <c r="EY160" s="6"/>
      <c r="EZ160" s="6"/>
      <c r="FA160" s="6"/>
      <c r="FB160" s="6"/>
      <c r="FC160" s="6"/>
      <c r="FD160" s="6"/>
      <c r="FE160" s="6"/>
      <c r="FF160" s="6"/>
      <c r="FG160" s="6"/>
      <c r="FH160" s="6"/>
      <c r="FI160" s="6"/>
      <c r="FJ160" s="6"/>
      <c r="FK160" s="6"/>
      <c r="FL160" s="6"/>
      <c r="FM160" s="6"/>
      <c r="FN160" s="6"/>
      <c r="FO160" s="6"/>
      <c r="FP160" s="6"/>
      <c r="FQ160" s="6"/>
      <c r="FR160" s="6"/>
      <c r="FS160" s="6"/>
      <c r="FT160" s="6"/>
      <c r="FU160" s="6"/>
      <c r="FV160" s="6"/>
      <c r="FW160" s="6"/>
      <c r="FX160" s="6"/>
      <c r="FY160" s="6"/>
      <c r="FZ160" s="6"/>
      <c r="GA160" s="6"/>
      <c r="GB160" s="6"/>
      <c r="GC160" s="6"/>
      <c r="GD160" s="6"/>
      <c r="GE160" s="6"/>
      <c r="GF160" s="6"/>
      <c r="GG160" s="6"/>
      <c r="GH160" s="6"/>
      <c r="GI160" s="6"/>
      <c r="GJ160" s="6"/>
      <c r="GK160" s="6"/>
      <c r="GL160" s="6"/>
      <c r="GM160" s="6"/>
      <c r="GN160" s="6"/>
      <c r="GO160" s="6"/>
      <c r="GP160" s="6"/>
      <c r="GQ160" s="6"/>
      <c r="GR160" s="6"/>
      <c r="GS160" s="6"/>
      <c r="GT160" s="6"/>
      <c r="GU160" s="6"/>
      <c r="GV160" s="6"/>
      <c r="GW160" s="6"/>
      <c r="GX160" s="6"/>
      <c r="GY160" s="6"/>
      <c r="GZ160" s="6"/>
      <c r="HA160" s="6"/>
      <c r="HB160" s="6"/>
      <c r="HC160" s="6"/>
      <c r="HD160" s="6"/>
      <c r="HE160" s="6"/>
      <c r="HF160" s="6"/>
      <c r="HG160" s="6"/>
      <c r="HH160" s="6"/>
      <c r="HI160" s="6"/>
      <c r="HJ160" s="6"/>
      <c r="HK160" s="6"/>
      <c r="HL160" s="6"/>
      <c r="HM160" s="6"/>
      <c r="HN160" s="6"/>
      <c r="HO160" s="6"/>
      <c r="HP160" s="6"/>
      <c r="HQ160" s="6"/>
      <c r="HR160" s="6"/>
      <c r="HS160" s="6"/>
      <c r="HT160" s="6"/>
      <c r="HU160" s="6"/>
      <c r="HV160" s="6"/>
      <c r="HW160" s="6"/>
      <c r="HX160" s="6"/>
      <c r="HY160" s="6"/>
      <c r="HZ160" s="6"/>
      <c r="IA160" s="6"/>
      <c r="IB160" s="6"/>
      <c r="IC160" s="6"/>
      <c r="ID160" s="6"/>
      <c r="IE160" s="6"/>
      <c r="IF160" s="6"/>
      <c r="IG160" s="6"/>
      <c r="IH160" s="6"/>
      <c r="II160" s="6"/>
      <c r="IJ160" s="6"/>
      <c r="IK160" s="6"/>
      <c r="IL160" s="6"/>
      <c r="IM160" s="6"/>
      <c r="IN160" s="6"/>
      <c r="IO160" s="6"/>
      <c r="IP160" s="6"/>
      <c r="IQ160" s="6"/>
      <c r="IR160" s="6"/>
      <c r="IS160" s="6"/>
      <c r="IT160" s="6"/>
      <c r="IU160" s="6"/>
    </row>
    <row r="161" spans="1:255" s="40" customFormat="1" ht="31" customHeight="1" x14ac:dyDescent="0.35">
      <c r="A161" s="39">
        <v>43938</v>
      </c>
      <c r="B161" s="19">
        <v>43950</v>
      </c>
      <c r="C161" s="12" t="s">
        <v>169</v>
      </c>
      <c r="D161" s="12" t="s">
        <v>47</v>
      </c>
      <c r="E161" s="12" t="s">
        <v>48</v>
      </c>
      <c r="F161" s="46">
        <v>245</v>
      </c>
      <c r="G161" s="47">
        <v>8.6</v>
      </c>
      <c r="H161" s="47">
        <v>9.8000000000000007</v>
      </c>
      <c r="I161" s="44"/>
      <c r="J161" s="7"/>
      <c r="K161" s="8">
        <v>0.1</v>
      </c>
      <c r="L161" s="9">
        <v>1</v>
      </c>
      <c r="M161" s="8">
        <v>0.1</v>
      </c>
      <c r="N161" s="7">
        <v>1.44E-2</v>
      </c>
      <c r="O161" s="45">
        <f t="shared" si="3"/>
        <v>0.14399999999999999</v>
      </c>
      <c r="P161" s="48">
        <v>12</v>
      </c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  <c r="BO161" s="6"/>
      <c r="BP161" s="6"/>
      <c r="BQ161" s="6"/>
      <c r="BR161" s="6"/>
      <c r="BS161" s="6"/>
      <c r="BT161" s="6"/>
      <c r="BU161" s="6"/>
      <c r="BV161" s="6"/>
      <c r="BW161" s="6"/>
      <c r="BX161" s="6"/>
      <c r="BY161" s="6"/>
      <c r="BZ161" s="6"/>
      <c r="CA161" s="6"/>
      <c r="CB161" s="6"/>
      <c r="CC161" s="6"/>
      <c r="CD161" s="6"/>
      <c r="CE161" s="6"/>
      <c r="CF161" s="6"/>
      <c r="CG161" s="6"/>
      <c r="CH161" s="6"/>
      <c r="CI161" s="6"/>
      <c r="CJ161" s="6"/>
      <c r="CK161" s="6"/>
      <c r="CL161" s="6"/>
      <c r="CM161" s="6"/>
      <c r="CN161" s="6"/>
      <c r="CO161" s="6"/>
      <c r="CP161" s="6"/>
      <c r="CQ161" s="6"/>
      <c r="CR161" s="6"/>
      <c r="CS161" s="6"/>
      <c r="CT161" s="6"/>
      <c r="CU161" s="6"/>
      <c r="CV161" s="6"/>
      <c r="CW161" s="6"/>
      <c r="CX161" s="6"/>
      <c r="CY161" s="6"/>
      <c r="CZ161" s="6"/>
      <c r="DA161" s="6"/>
      <c r="DB161" s="6"/>
      <c r="DC161" s="6"/>
      <c r="DD161" s="6"/>
      <c r="DE161" s="6"/>
      <c r="DF161" s="6"/>
      <c r="DG161" s="6"/>
      <c r="DH161" s="6"/>
      <c r="DI161" s="6"/>
      <c r="DJ161" s="6"/>
      <c r="DK161" s="6"/>
      <c r="DL161" s="6"/>
      <c r="DM161" s="6"/>
      <c r="DN161" s="6"/>
      <c r="DO161" s="6"/>
      <c r="DP161" s="6"/>
      <c r="DQ161" s="6"/>
      <c r="DR161" s="6"/>
      <c r="DS161" s="6"/>
      <c r="DT161" s="6"/>
      <c r="DU161" s="6"/>
      <c r="DV161" s="6"/>
      <c r="DW161" s="6"/>
      <c r="DX161" s="6"/>
      <c r="DY161" s="6"/>
      <c r="DZ161" s="6"/>
      <c r="EA161" s="6"/>
      <c r="EB161" s="6"/>
      <c r="EC161" s="6"/>
      <c r="ED161" s="6"/>
      <c r="EE161" s="6"/>
      <c r="EF161" s="6"/>
      <c r="EG161" s="6"/>
      <c r="EH161" s="6"/>
      <c r="EI161" s="6"/>
      <c r="EJ161" s="6"/>
      <c r="EK161" s="6"/>
      <c r="EL161" s="6"/>
      <c r="EM161" s="6"/>
      <c r="EN161" s="6"/>
      <c r="EO161" s="6"/>
      <c r="EP161" s="6"/>
      <c r="EQ161" s="6"/>
      <c r="ER161" s="6"/>
      <c r="ES161" s="6"/>
      <c r="ET161" s="6"/>
      <c r="EU161" s="6"/>
      <c r="EV161" s="6"/>
      <c r="EW161" s="6"/>
      <c r="EX161" s="6"/>
      <c r="EY161" s="6"/>
      <c r="EZ161" s="6"/>
      <c r="FA161" s="6"/>
      <c r="FB161" s="6"/>
      <c r="FC161" s="6"/>
      <c r="FD161" s="6"/>
      <c r="FE161" s="6"/>
      <c r="FF161" s="6"/>
      <c r="FG161" s="6"/>
      <c r="FH161" s="6"/>
      <c r="FI161" s="6"/>
      <c r="FJ161" s="6"/>
      <c r="FK161" s="6"/>
      <c r="FL161" s="6"/>
      <c r="FM161" s="6"/>
      <c r="FN161" s="6"/>
      <c r="FO161" s="6"/>
      <c r="FP161" s="6"/>
      <c r="FQ161" s="6"/>
      <c r="FR161" s="6"/>
      <c r="FS161" s="6"/>
      <c r="FT161" s="6"/>
      <c r="FU161" s="6"/>
      <c r="FV161" s="6"/>
      <c r="FW161" s="6"/>
      <c r="FX161" s="6"/>
      <c r="FY161" s="6"/>
      <c r="FZ161" s="6"/>
      <c r="GA161" s="6"/>
      <c r="GB161" s="6"/>
      <c r="GC161" s="6"/>
      <c r="GD161" s="6"/>
      <c r="GE161" s="6"/>
      <c r="GF161" s="6"/>
      <c r="GG161" s="6"/>
      <c r="GH161" s="6"/>
      <c r="GI161" s="6"/>
      <c r="GJ161" s="6"/>
      <c r="GK161" s="6"/>
      <c r="GL161" s="6"/>
      <c r="GM161" s="6"/>
      <c r="GN161" s="6"/>
      <c r="GO161" s="6"/>
      <c r="GP161" s="6"/>
      <c r="GQ161" s="6"/>
      <c r="GR161" s="6"/>
      <c r="GS161" s="6"/>
      <c r="GT161" s="6"/>
      <c r="GU161" s="6"/>
      <c r="GV161" s="6"/>
      <c r="GW161" s="6"/>
      <c r="GX161" s="6"/>
      <c r="GY161" s="6"/>
      <c r="GZ161" s="6"/>
      <c r="HA161" s="6"/>
      <c r="HB161" s="6"/>
      <c r="HC161" s="6"/>
      <c r="HD161" s="6"/>
      <c r="HE161" s="6"/>
      <c r="HF161" s="6"/>
      <c r="HG161" s="6"/>
      <c r="HH161" s="6"/>
      <c r="HI161" s="6"/>
      <c r="HJ161" s="6"/>
      <c r="HK161" s="6"/>
      <c r="HL161" s="6"/>
      <c r="HM161" s="6"/>
      <c r="HN161" s="6"/>
      <c r="HO161" s="6"/>
      <c r="HP161" s="6"/>
      <c r="HQ161" s="6"/>
      <c r="HR161" s="6"/>
      <c r="HS161" s="6"/>
      <c r="HT161" s="6"/>
      <c r="HU161" s="6"/>
      <c r="HV161" s="6"/>
      <c r="HW161" s="6"/>
      <c r="HX161" s="6"/>
      <c r="HY161" s="6"/>
      <c r="HZ161" s="6"/>
      <c r="IA161" s="6"/>
      <c r="IB161" s="6"/>
      <c r="IC161" s="6"/>
      <c r="ID161" s="6"/>
      <c r="IE161" s="6"/>
      <c r="IF161" s="6"/>
      <c r="IG161" s="6"/>
      <c r="IH161" s="6"/>
      <c r="II161" s="6"/>
      <c r="IJ161" s="6"/>
      <c r="IK161" s="6"/>
      <c r="IL161" s="6"/>
      <c r="IM161" s="6"/>
      <c r="IN161" s="6"/>
      <c r="IO161" s="6"/>
      <c r="IP161" s="6"/>
      <c r="IQ161" s="6"/>
      <c r="IR161" s="6"/>
      <c r="IS161" s="6"/>
      <c r="IT161" s="6"/>
      <c r="IU161" s="6"/>
    </row>
    <row r="162" spans="1:255" s="40" customFormat="1" ht="31" customHeight="1" x14ac:dyDescent="0.35">
      <c r="A162" s="39">
        <v>43889</v>
      </c>
      <c r="B162" s="19">
        <v>43950</v>
      </c>
      <c r="C162" s="12" t="s">
        <v>170</v>
      </c>
      <c r="D162" s="12" t="s">
        <v>128</v>
      </c>
      <c r="E162" s="12" t="s">
        <v>48</v>
      </c>
      <c r="F162" s="41">
        <v>60</v>
      </c>
      <c r="G162" s="59">
        <v>6.9</v>
      </c>
      <c r="H162" s="47">
        <v>4.0999999999999996</v>
      </c>
      <c r="I162" s="44"/>
      <c r="J162" s="7"/>
      <c r="K162" s="8">
        <v>0.05</v>
      </c>
      <c r="L162" s="9">
        <v>1</v>
      </c>
      <c r="M162" s="8">
        <v>0.1</v>
      </c>
      <c r="N162" s="7">
        <v>-3.9199999999999999E-2</v>
      </c>
      <c r="O162" s="45">
        <f t="shared" si="3"/>
        <v>-0.39200000000000002</v>
      </c>
      <c r="P162" s="48">
        <v>14</v>
      </c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  <c r="BO162" s="6"/>
      <c r="BP162" s="6"/>
      <c r="BQ162" s="6"/>
      <c r="BR162" s="6"/>
      <c r="BS162" s="6"/>
      <c r="BT162" s="6"/>
      <c r="BU162" s="6"/>
      <c r="BV162" s="6"/>
      <c r="BW162" s="6"/>
      <c r="BX162" s="6"/>
      <c r="BY162" s="6"/>
      <c r="BZ162" s="6"/>
      <c r="CA162" s="6"/>
      <c r="CB162" s="6"/>
      <c r="CC162" s="6"/>
      <c r="CD162" s="6"/>
      <c r="CE162" s="6"/>
      <c r="CF162" s="6"/>
      <c r="CG162" s="6"/>
      <c r="CH162" s="6"/>
      <c r="CI162" s="6"/>
      <c r="CJ162" s="6"/>
      <c r="CK162" s="6"/>
      <c r="CL162" s="6"/>
      <c r="CM162" s="6"/>
      <c r="CN162" s="6"/>
      <c r="CO162" s="6"/>
      <c r="CP162" s="6"/>
      <c r="CQ162" s="6"/>
      <c r="CR162" s="6"/>
      <c r="CS162" s="6"/>
      <c r="CT162" s="6"/>
      <c r="CU162" s="6"/>
      <c r="CV162" s="6"/>
      <c r="CW162" s="6"/>
      <c r="CX162" s="6"/>
      <c r="CY162" s="6"/>
      <c r="CZ162" s="6"/>
      <c r="DA162" s="6"/>
      <c r="DB162" s="6"/>
      <c r="DC162" s="6"/>
      <c r="DD162" s="6"/>
      <c r="DE162" s="6"/>
      <c r="DF162" s="6"/>
      <c r="DG162" s="6"/>
      <c r="DH162" s="6"/>
      <c r="DI162" s="6"/>
      <c r="DJ162" s="6"/>
      <c r="DK162" s="6"/>
      <c r="DL162" s="6"/>
      <c r="DM162" s="6"/>
      <c r="DN162" s="6"/>
      <c r="DO162" s="6"/>
      <c r="DP162" s="6"/>
      <c r="DQ162" s="6"/>
      <c r="DR162" s="6"/>
      <c r="DS162" s="6"/>
      <c r="DT162" s="6"/>
      <c r="DU162" s="6"/>
      <c r="DV162" s="6"/>
      <c r="DW162" s="6"/>
      <c r="DX162" s="6"/>
      <c r="DY162" s="6"/>
      <c r="DZ162" s="6"/>
      <c r="EA162" s="6"/>
      <c r="EB162" s="6"/>
      <c r="EC162" s="6"/>
      <c r="ED162" s="6"/>
      <c r="EE162" s="6"/>
      <c r="EF162" s="6"/>
      <c r="EG162" s="6"/>
      <c r="EH162" s="6"/>
      <c r="EI162" s="6"/>
      <c r="EJ162" s="6"/>
      <c r="EK162" s="6"/>
      <c r="EL162" s="6"/>
      <c r="EM162" s="6"/>
      <c r="EN162" s="6"/>
      <c r="EO162" s="6"/>
      <c r="EP162" s="6"/>
      <c r="EQ162" s="6"/>
      <c r="ER162" s="6"/>
      <c r="ES162" s="6"/>
      <c r="ET162" s="6"/>
      <c r="EU162" s="6"/>
      <c r="EV162" s="6"/>
      <c r="EW162" s="6"/>
      <c r="EX162" s="6"/>
      <c r="EY162" s="6"/>
      <c r="EZ162" s="6"/>
      <c r="FA162" s="6"/>
      <c r="FB162" s="6"/>
      <c r="FC162" s="6"/>
      <c r="FD162" s="6"/>
      <c r="FE162" s="6"/>
      <c r="FF162" s="6"/>
      <c r="FG162" s="6"/>
      <c r="FH162" s="6"/>
      <c r="FI162" s="6"/>
      <c r="FJ162" s="6"/>
      <c r="FK162" s="6"/>
      <c r="FL162" s="6"/>
      <c r="FM162" s="6"/>
      <c r="FN162" s="6"/>
      <c r="FO162" s="6"/>
      <c r="FP162" s="6"/>
      <c r="FQ162" s="6"/>
      <c r="FR162" s="6"/>
      <c r="FS162" s="6"/>
      <c r="FT162" s="6"/>
      <c r="FU162" s="6"/>
      <c r="FV162" s="6"/>
      <c r="FW162" s="6"/>
      <c r="FX162" s="6"/>
      <c r="FY162" s="6"/>
      <c r="FZ162" s="6"/>
      <c r="GA162" s="6"/>
      <c r="GB162" s="6"/>
      <c r="GC162" s="6"/>
      <c r="GD162" s="6"/>
      <c r="GE162" s="6"/>
      <c r="GF162" s="6"/>
      <c r="GG162" s="6"/>
      <c r="GH162" s="6"/>
      <c r="GI162" s="6"/>
      <c r="GJ162" s="6"/>
      <c r="GK162" s="6"/>
      <c r="GL162" s="6"/>
      <c r="GM162" s="6"/>
      <c r="GN162" s="6"/>
      <c r="GO162" s="6"/>
      <c r="GP162" s="6"/>
      <c r="GQ162" s="6"/>
      <c r="GR162" s="6"/>
      <c r="GS162" s="6"/>
      <c r="GT162" s="6"/>
      <c r="GU162" s="6"/>
      <c r="GV162" s="6"/>
      <c r="GW162" s="6"/>
      <c r="GX162" s="6"/>
      <c r="GY162" s="6"/>
      <c r="GZ162" s="6"/>
      <c r="HA162" s="6"/>
      <c r="HB162" s="6"/>
      <c r="HC162" s="6"/>
      <c r="HD162" s="6"/>
      <c r="HE162" s="6"/>
      <c r="HF162" s="6"/>
      <c r="HG162" s="6"/>
      <c r="HH162" s="6"/>
      <c r="HI162" s="6"/>
      <c r="HJ162" s="6"/>
      <c r="HK162" s="6"/>
      <c r="HL162" s="6"/>
      <c r="HM162" s="6"/>
      <c r="HN162" s="6"/>
      <c r="HO162" s="6"/>
      <c r="HP162" s="6"/>
      <c r="HQ162" s="6"/>
      <c r="HR162" s="6"/>
      <c r="HS162" s="6"/>
      <c r="HT162" s="6"/>
      <c r="HU162" s="6"/>
      <c r="HV162" s="6"/>
      <c r="HW162" s="6"/>
      <c r="HX162" s="6"/>
      <c r="HY162" s="6"/>
      <c r="HZ162" s="6"/>
      <c r="IA162" s="6"/>
      <c r="IB162" s="6"/>
      <c r="IC162" s="6"/>
      <c r="ID162" s="6"/>
      <c r="IE162" s="6"/>
      <c r="IF162" s="6"/>
      <c r="IG162" s="6"/>
      <c r="IH162" s="6"/>
      <c r="II162" s="6"/>
      <c r="IJ162" s="6"/>
      <c r="IK162" s="6"/>
      <c r="IL162" s="6"/>
      <c r="IM162" s="6"/>
      <c r="IN162" s="6"/>
      <c r="IO162" s="6"/>
      <c r="IP162" s="6"/>
      <c r="IQ162" s="6"/>
      <c r="IR162" s="6"/>
      <c r="IS162" s="6"/>
      <c r="IT162" s="6"/>
      <c r="IU162" s="6"/>
    </row>
    <row r="163" spans="1:255" s="40" customFormat="1" ht="31" customHeight="1" x14ac:dyDescent="0.35">
      <c r="A163" s="39">
        <v>43949</v>
      </c>
      <c r="B163" s="19">
        <v>43951</v>
      </c>
      <c r="C163" s="12" t="s">
        <v>171</v>
      </c>
      <c r="D163" s="12" t="s">
        <v>47</v>
      </c>
      <c r="E163" s="12" t="s">
        <v>48</v>
      </c>
      <c r="F163" s="46">
        <v>320</v>
      </c>
      <c r="G163" s="47">
        <v>8.6</v>
      </c>
      <c r="H163" s="47">
        <v>9</v>
      </c>
      <c r="I163" s="44"/>
      <c r="J163" s="7"/>
      <c r="K163" s="8">
        <v>0.1</v>
      </c>
      <c r="L163" s="9">
        <v>1</v>
      </c>
      <c r="M163" s="8">
        <v>0.1</v>
      </c>
      <c r="N163" s="7">
        <v>4.7999999999999996E-3</v>
      </c>
      <c r="O163" s="45">
        <f t="shared" si="3"/>
        <v>4.7999999999999994E-2</v>
      </c>
      <c r="P163" s="48">
        <v>12</v>
      </c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  <c r="BO163" s="6"/>
      <c r="BP163" s="6"/>
      <c r="BQ163" s="6"/>
      <c r="BR163" s="6"/>
      <c r="BS163" s="6"/>
      <c r="BT163" s="6"/>
      <c r="BU163" s="6"/>
      <c r="BV163" s="6"/>
      <c r="BW163" s="6"/>
      <c r="BX163" s="6"/>
      <c r="BY163" s="6"/>
      <c r="BZ163" s="6"/>
      <c r="CA163" s="6"/>
      <c r="CB163" s="6"/>
      <c r="CC163" s="6"/>
      <c r="CD163" s="6"/>
      <c r="CE163" s="6"/>
      <c r="CF163" s="6"/>
      <c r="CG163" s="6"/>
      <c r="CH163" s="6"/>
      <c r="CI163" s="6"/>
      <c r="CJ163" s="6"/>
      <c r="CK163" s="6"/>
      <c r="CL163" s="6"/>
      <c r="CM163" s="6"/>
      <c r="CN163" s="6"/>
      <c r="CO163" s="6"/>
      <c r="CP163" s="6"/>
      <c r="CQ163" s="6"/>
      <c r="CR163" s="6"/>
      <c r="CS163" s="6"/>
      <c r="CT163" s="6"/>
      <c r="CU163" s="6"/>
      <c r="CV163" s="6"/>
      <c r="CW163" s="6"/>
      <c r="CX163" s="6"/>
      <c r="CY163" s="6"/>
      <c r="CZ163" s="6"/>
      <c r="DA163" s="6"/>
      <c r="DB163" s="6"/>
      <c r="DC163" s="6"/>
      <c r="DD163" s="6"/>
      <c r="DE163" s="6"/>
      <c r="DF163" s="6"/>
      <c r="DG163" s="6"/>
      <c r="DH163" s="6"/>
      <c r="DI163" s="6"/>
      <c r="DJ163" s="6"/>
      <c r="DK163" s="6"/>
      <c r="DL163" s="6"/>
      <c r="DM163" s="6"/>
      <c r="DN163" s="6"/>
      <c r="DO163" s="6"/>
      <c r="DP163" s="6"/>
      <c r="DQ163" s="6"/>
      <c r="DR163" s="6"/>
      <c r="DS163" s="6"/>
      <c r="DT163" s="6"/>
      <c r="DU163" s="6"/>
      <c r="DV163" s="6"/>
      <c r="DW163" s="6"/>
      <c r="DX163" s="6"/>
      <c r="DY163" s="6"/>
      <c r="DZ163" s="6"/>
      <c r="EA163" s="6"/>
      <c r="EB163" s="6"/>
      <c r="EC163" s="6"/>
      <c r="ED163" s="6"/>
      <c r="EE163" s="6"/>
      <c r="EF163" s="6"/>
      <c r="EG163" s="6"/>
      <c r="EH163" s="6"/>
      <c r="EI163" s="6"/>
      <c r="EJ163" s="6"/>
      <c r="EK163" s="6"/>
      <c r="EL163" s="6"/>
      <c r="EM163" s="6"/>
      <c r="EN163" s="6"/>
      <c r="EO163" s="6"/>
      <c r="EP163" s="6"/>
      <c r="EQ163" s="6"/>
      <c r="ER163" s="6"/>
      <c r="ES163" s="6"/>
      <c r="ET163" s="6"/>
      <c r="EU163" s="6"/>
      <c r="EV163" s="6"/>
      <c r="EW163" s="6"/>
      <c r="EX163" s="6"/>
      <c r="EY163" s="6"/>
      <c r="EZ163" s="6"/>
      <c r="FA163" s="6"/>
      <c r="FB163" s="6"/>
      <c r="FC163" s="6"/>
      <c r="FD163" s="6"/>
      <c r="FE163" s="6"/>
      <c r="FF163" s="6"/>
      <c r="FG163" s="6"/>
      <c r="FH163" s="6"/>
      <c r="FI163" s="6"/>
      <c r="FJ163" s="6"/>
      <c r="FK163" s="6"/>
      <c r="FL163" s="6"/>
      <c r="FM163" s="6"/>
      <c r="FN163" s="6"/>
      <c r="FO163" s="6"/>
      <c r="FP163" s="6"/>
      <c r="FQ163" s="6"/>
      <c r="FR163" s="6"/>
      <c r="FS163" s="6"/>
      <c r="FT163" s="6"/>
      <c r="FU163" s="6"/>
      <c r="FV163" s="6"/>
      <c r="FW163" s="6"/>
      <c r="FX163" s="6"/>
      <c r="FY163" s="6"/>
      <c r="FZ163" s="6"/>
      <c r="GA163" s="6"/>
      <c r="GB163" s="6"/>
      <c r="GC163" s="6"/>
      <c r="GD163" s="6"/>
      <c r="GE163" s="6"/>
      <c r="GF163" s="6"/>
      <c r="GG163" s="6"/>
      <c r="GH163" s="6"/>
      <c r="GI163" s="6"/>
      <c r="GJ163" s="6"/>
      <c r="GK163" s="6"/>
      <c r="GL163" s="6"/>
      <c r="GM163" s="6"/>
      <c r="GN163" s="6"/>
      <c r="GO163" s="6"/>
      <c r="GP163" s="6"/>
      <c r="GQ163" s="6"/>
      <c r="GR163" s="6"/>
      <c r="GS163" s="6"/>
      <c r="GT163" s="6"/>
      <c r="GU163" s="6"/>
      <c r="GV163" s="6"/>
      <c r="GW163" s="6"/>
      <c r="GX163" s="6"/>
      <c r="GY163" s="6"/>
      <c r="GZ163" s="6"/>
      <c r="HA163" s="6"/>
      <c r="HB163" s="6"/>
      <c r="HC163" s="6"/>
      <c r="HD163" s="6"/>
      <c r="HE163" s="6"/>
      <c r="HF163" s="6"/>
      <c r="HG163" s="6"/>
      <c r="HH163" s="6"/>
      <c r="HI163" s="6"/>
      <c r="HJ163" s="6"/>
      <c r="HK163" s="6"/>
      <c r="HL163" s="6"/>
      <c r="HM163" s="6"/>
      <c r="HN163" s="6"/>
      <c r="HO163" s="6"/>
      <c r="HP163" s="6"/>
      <c r="HQ163" s="6"/>
      <c r="HR163" s="6"/>
      <c r="HS163" s="6"/>
      <c r="HT163" s="6"/>
      <c r="HU163" s="6"/>
      <c r="HV163" s="6"/>
      <c r="HW163" s="6"/>
      <c r="HX163" s="6"/>
      <c r="HY163" s="6"/>
      <c r="HZ163" s="6"/>
      <c r="IA163" s="6"/>
      <c r="IB163" s="6"/>
      <c r="IC163" s="6"/>
      <c r="ID163" s="6"/>
      <c r="IE163" s="6"/>
      <c r="IF163" s="6"/>
      <c r="IG163" s="6"/>
      <c r="IH163" s="6"/>
      <c r="II163" s="6"/>
      <c r="IJ163" s="6"/>
      <c r="IK163" s="6"/>
      <c r="IL163" s="6"/>
      <c r="IM163" s="6"/>
      <c r="IN163" s="6"/>
      <c r="IO163" s="6"/>
      <c r="IP163" s="6"/>
      <c r="IQ163" s="6"/>
      <c r="IR163" s="6"/>
      <c r="IS163" s="6"/>
      <c r="IT163" s="6"/>
      <c r="IU163" s="6"/>
    </row>
    <row r="164" spans="1:255" s="40" customFormat="1" ht="31" customHeight="1" x14ac:dyDescent="0.35">
      <c r="A164" s="39">
        <v>43938</v>
      </c>
      <c r="B164" s="19">
        <v>43952</v>
      </c>
      <c r="C164" s="12" t="s">
        <v>172</v>
      </c>
      <c r="D164" s="12" t="s">
        <v>54</v>
      </c>
      <c r="E164" s="12" t="s">
        <v>48</v>
      </c>
      <c r="F164" s="46">
        <v>177</v>
      </c>
      <c r="G164" s="47">
        <v>2.5</v>
      </c>
      <c r="H164" s="47">
        <v>2.98</v>
      </c>
      <c r="I164" s="44"/>
      <c r="J164" s="7"/>
      <c r="K164" s="8">
        <v>0.1</v>
      </c>
      <c r="L164" s="9">
        <v>1</v>
      </c>
      <c r="M164" s="8">
        <v>0.1</v>
      </c>
      <c r="N164" s="7">
        <v>1.9199999999999998E-2</v>
      </c>
      <c r="O164" s="45">
        <f t="shared" si="3"/>
        <v>0.19199999999999998</v>
      </c>
      <c r="P164" s="48">
        <v>40</v>
      </c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  <c r="BO164" s="6"/>
      <c r="BP164" s="6"/>
      <c r="BQ164" s="6"/>
      <c r="BR164" s="6"/>
      <c r="BS164" s="6"/>
      <c r="BT164" s="6"/>
      <c r="BU164" s="6"/>
      <c r="BV164" s="6"/>
      <c r="BW164" s="6"/>
      <c r="BX164" s="6"/>
      <c r="BY164" s="6"/>
      <c r="BZ164" s="6"/>
      <c r="CA164" s="6"/>
      <c r="CB164" s="6"/>
      <c r="CC164" s="6"/>
      <c r="CD164" s="6"/>
      <c r="CE164" s="6"/>
      <c r="CF164" s="6"/>
      <c r="CG164" s="6"/>
      <c r="CH164" s="6"/>
      <c r="CI164" s="6"/>
      <c r="CJ164" s="6"/>
      <c r="CK164" s="6"/>
      <c r="CL164" s="6"/>
      <c r="CM164" s="6"/>
      <c r="CN164" s="6"/>
      <c r="CO164" s="6"/>
      <c r="CP164" s="6"/>
      <c r="CQ164" s="6"/>
      <c r="CR164" s="6"/>
      <c r="CS164" s="6"/>
      <c r="CT164" s="6"/>
      <c r="CU164" s="6"/>
      <c r="CV164" s="6"/>
      <c r="CW164" s="6"/>
      <c r="CX164" s="6"/>
      <c r="CY164" s="6"/>
      <c r="CZ164" s="6"/>
      <c r="DA164" s="6"/>
      <c r="DB164" s="6"/>
      <c r="DC164" s="6"/>
      <c r="DD164" s="6"/>
      <c r="DE164" s="6"/>
      <c r="DF164" s="6"/>
      <c r="DG164" s="6"/>
      <c r="DH164" s="6"/>
      <c r="DI164" s="6"/>
      <c r="DJ164" s="6"/>
      <c r="DK164" s="6"/>
      <c r="DL164" s="6"/>
      <c r="DM164" s="6"/>
      <c r="DN164" s="6"/>
      <c r="DO164" s="6"/>
      <c r="DP164" s="6"/>
      <c r="DQ164" s="6"/>
      <c r="DR164" s="6"/>
      <c r="DS164" s="6"/>
      <c r="DT164" s="6"/>
      <c r="DU164" s="6"/>
      <c r="DV164" s="6"/>
      <c r="DW164" s="6"/>
      <c r="DX164" s="6"/>
      <c r="DY164" s="6"/>
      <c r="DZ164" s="6"/>
      <c r="EA164" s="6"/>
      <c r="EB164" s="6"/>
      <c r="EC164" s="6"/>
      <c r="ED164" s="6"/>
      <c r="EE164" s="6"/>
      <c r="EF164" s="6"/>
      <c r="EG164" s="6"/>
      <c r="EH164" s="6"/>
      <c r="EI164" s="6"/>
      <c r="EJ164" s="6"/>
      <c r="EK164" s="6"/>
      <c r="EL164" s="6"/>
      <c r="EM164" s="6"/>
      <c r="EN164" s="6"/>
      <c r="EO164" s="6"/>
      <c r="EP164" s="6"/>
      <c r="EQ164" s="6"/>
      <c r="ER164" s="6"/>
      <c r="ES164" s="6"/>
      <c r="ET164" s="6"/>
      <c r="EU164" s="6"/>
      <c r="EV164" s="6"/>
      <c r="EW164" s="6"/>
      <c r="EX164" s="6"/>
      <c r="EY164" s="6"/>
      <c r="EZ164" s="6"/>
      <c r="FA164" s="6"/>
      <c r="FB164" s="6"/>
      <c r="FC164" s="6"/>
      <c r="FD164" s="6"/>
      <c r="FE164" s="6"/>
      <c r="FF164" s="6"/>
      <c r="FG164" s="6"/>
      <c r="FH164" s="6"/>
      <c r="FI164" s="6"/>
      <c r="FJ164" s="6"/>
      <c r="FK164" s="6"/>
      <c r="FL164" s="6"/>
      <c r="FM164" s="6"/>
      <c r="FN164" s="6"/>
      <c r="FO164" s="6"/>
      <c r="FP164" s="6"/>
      <c r="FQ164" s="6"/>
      <c r="FR164" s="6"/>
      <c r="FS164" s="6"/>
      <c r="FT164" s="6"/>
      <c r="FU164" s="6"/>
      <c r="FV164" s="6"/>
      <c r="FW164" s="6"/>
      <c r="FX164" s="6"/>
      <c r="FY164" s="6"/>
      <c r="FZ164" s="6"/>
      <c r="GA164" s="6"/>
      <c r="GB164" s="6"/>
      <c r="GC164" s="6"/>
      <c r="GD164" s="6"/>
      <c r="GE164" s="6"/>
      <c r="GF164" s="6"/>
      <c r="GG164" s="6"/>
      <c r="GH164" s="6"/>
      <c r="GI164" s="6"/>
      <c r="GJ164" s="6"/>
      <c r="GK164" s="6"/>
      <c r="GL164" s="6"/>
      <c r="GM164" s="6"/>
      <c r="GN164" s="6"/>
      <c r="GO164" s="6"/>
      <c r="GP164" s="6"/>
      <c r="GQ164" s="6"/>
      <c r="GR164" s="6"/>
      <c r="GS164" s="6"/>
      <c r="GT164" s="6"/>
      <c r="GU164" s="6"/>
      <c r="GV164" s="6"/>
      <c r="GW164" s="6"/>
      <c r="GX164" s="6"/>
      <c r="GY164" s="6"/>
      <c r="GZ164" s="6"/>
      <c r="HA164" s="6"/>
      <c r="HB164" s="6"/>
      <c r="HC164" s="6"/>
      <c r="HD164" s="6"/>
      <c r="HE164" s="6"/>
      <c r="HF164" s="6"/>
      <c r="HG164" s="6"/>
      <c r="HH164" s="6"/>
      <c r="HI164" s="6"/>
      <c r="HJ164" s="6"/>
      <c r="HK164" s="6"/>
      <c r="HL164" s="6"/>
      <c r="HM164" s="6"/>
      <c r="HN164" s="6"/>
      <c r="HO164" s="6"/>
      <c r="HP164" s="6"/>
      <c r="HQ164" s="6"/>
      <c r="HR164" s="6"/>
      <c r="HS164" s="6"/>
      <c r="HT164" s="6"/>
      <c r="HU164" s="6"/>
      <c r="HV164" s="6"/>
      <c r="HW164" s="6"/>
      <c r="HX164" s="6"/>
      <c r="HY164" s="6"/>
      <c r="HZ164" s="6"/>
      <c r="IA164" s="6"/>
      <c r="IB164" s="6"/>
      <c r="IC164" s="6"/>
      <c r="ID164" s="6"/>
      <c r="IE164" s="6"/>
      <c r="IF164" s="6"/>
      <c r="IG164" s="6"/>
      <c r="IH164" s="6"/>
      <c r="II164" s="6"/>
      <c r="IJ164" s="6"/>
      <c r="IK164" s="6"/>
      <c r="IL164" s="6"/>
      <c r="IM164" s="6"/>
      <c r="IN164" s="6"/>
      <c r="IO164" s="6"/>
      <c r="IP164" s="6"/>
      <c r="IQ164" s="6"/>
      <c r="IR164" s="6"/>
      <c r="IS164" s="6"/>
      <c r="IT164" s="6"/>
      <c r="IU164" s="6"/>
    </row>
    <row r="165" spans="1:255" s="40" customFormat="1" ht="31" customHeight="1" x14ac:dyDescent="0.35">
      <c r="A165" s="39">
        <v>43938</v>
      </c>
      <c r="B165" s="19">
        <v>43955</v>
      </c>
      <c r="C165" s="12" t="s">
        <v>173</v>
      </c>
      <c r="D165" s="12" t="s">
        <v>47</v>
      </c>
      <c r="E165" s="12" t="s">
        <v>48</v>
      </c>
      <c r="F165" s="46">
        <v>310</v>
      </c>
      <c r="G165" s="47">
        <v>9.1</v>
      </c>
      <c r="H165" s="47">
        <v>9.9499999999999993</v>
      </c>
      <c r="I165" s="44"/>
      <c r="J165" s="7"/>
      <c r="K165" s="8">
        <v>0.1</v>
      </c>
      <c r="L165" s="9">
        <v>1</v>
      </c>
      <c r="M165" s="8">
        <v>0.1</v>
      </c>
      <c r="N165" s="7">
        <v>9.4000000000000004E-3</v>
      </c>
      <c r="O165" s="45">
        <f t="shared" si="3"/>
        <v>9.4E-2</v>
      </c>
      <c r="P165" s="48">
        <v>11</v>
      </c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  <c r="BO165" s="6"/>
      <c r="BP165" s="6"/>
      <c r="BQ165" s="6"/>
      <c r="BR165" s="6"/>
      <c r="BS165" s="6"/>
      <c r="BT165" s="6"/>
      <c r="BU165" s="6"/>
      <c r="BV165" s="6"/>
      <c r="BW165" s="6"/>
      <c r="BX165" s="6"/>
      <c r="BY165" s="6"/>
      <c r="BZ165" s="6"/>
      <c r="CA165" s="6"/>
      <c r="CB165" s="6"/>
      <c r="CC165" s="6"/>
      <c r="CD165" s="6"/>
      <c r="CE165" s="6"/>
      <c r="CF165" s="6"/>
      <c r="CG165" s="6"/>
      <c r="CH165" s="6"/>
      <c r="CI165" s="6"/>
      <c r="CJ165" s="6"/>
      <c r="CK165" s="6"/>
      <c r="CL165" s="6"/>
      <c r="CM165" s="6"/>
      <c r="CN165" s="6"/>
      <c r="CO165" s="6"/>
      <c r="CP165" s="6"/>
      <c r="CQ165" s="6"/>
      <c r="CR165" s="6"/>
      <c r="CS165" s="6"/>
      <c r="CT165" s="6"/>
      <c r="CU165" s="6"/>
      <c r="CV165" s="6"/>
      <c r="CW165" s="6"/>
      <c r="CX165" s="6"/>
      <c r="CY165" s="6"/>
      <c r="CZ165" s="6"/>
      <c r="DA165" s="6"/>
      <c r="DB165" s="6"/>
      <c r="DC165" s="6"/>
      <c r="DD165" s="6"/>
      <c r="DE165" s="6"/>
      <c r="DF165" s="6"/>
      <c r="DG165" s="6"/>
      <c r="DH165" s="6"/>
      <c r="DI165" s="6"/>
      <c r="DJ165" s="6"/>
      <c r="DK165" s="6"/>
      <c r="DL165" s="6"/>
      <c r="DM165" s="6"/>
      <c r="DN165" s="6"/>
      <c r="DO165" s="6"/>
      <c r="DP165" s="6"/>
      <c r="DQ165" s="6"/>
      <c r="DR165" s="6"/>
      <c r="DS165" s="6"/>
      <c r="DT165" s="6"/>
      <c r="DU165" s="6"/>
      <c r="DV165" s="6"/>
      <c r="DW165" s="6"/>
      <c r="DX165" s="6"/>
      <c r="DY165" s="6"/>
      <c r="DZ165" s="6"/>
      <c r="EA165" s="6"/>
      <c r="EB165" s="6"/>
      <c r="EC165" s="6"/>
      <c r="ED165" s="6"/>
      <c r="EE165" s="6"/>
      <c r="EF165" s="6"/>
      <c r="EG165" s="6"/>
      <c r="EH165" s="6"/>
      <c r="EI165" s="6"/>
      <c r="EJ165" s="6"/>
      <c r="EK165" s="6"/>
      <c r="EL165" s="6"/>
      <c r="EM165" s="6"/>
      <c r="EN165" s="6"/>
      <c r="EO165" s="6"/>
      <c r="EP165" s="6"/>
      <c r="EQ165" s="6"/>
      <c r="ER165" s="6"/>
      <c r="ES165" s="6"/>
      <c r="ET165" s="6"/>
      <c r="EU165" s="6"/>
      <c r="EV165" s="6"/>
      <c r="EW165" s="6"/>
      <c r="EX165" s="6"/>
      <c r="EY165" s="6"/>
      <c r="EZ165" s="6"/>
      <c r="FA165" s="6"/>
      <c r="FB165" s="6"/>
      <c r="FC165" s="6"/>
      <c r="FD165" s="6"/>
      <c r="FE165" s="6"/>
      <c r="FF165" s="6"/>
      <c r="FG165" s="6"/>
      <c r="FH165" s="6"/>
      <c r="FI165" s="6"/>
      <c r="FJ165" s="6"/>
      <c r="FK165" s="6"/>
      <c r="FL165" s="6"/>
      <c r="FM165" s="6"/>
      <c r="FN165" s="6"/>
      <c r="FO165" s="6"/>
      <c r="FP165" s="6"/>
      <c r="FQ165" s="6"/>
      <c r="FR165" s="6"/>
      <c r="FS165" s="6"/>
      <c r="FT165" s="6"/>
      <c r="FU165" s="6"/>
      <c r="FV165" s="6"/>
      <c r="FW165" s="6"/>
      <c r="FX165" s="6"/>
      <c r="FY165" s="6"/>
      <c r="FZ165" s="6"/>
      <c r="GA165" s="6"/>
      <c r="GB165" s="6"/>
      <c r="GC165" s="6"/>
      <c r="GD165" s="6"/>
      <c r="GE165" s="6"/>
      <c r="GF165" s="6"/>
      <c r="GG165" s="6"/>
      <c r="GH165" s="6"/>
      <c r="GI165" s="6"/>
      <c r="GJ165" s="6"/>
      <c r="GK165" s="6"/>
      <c r="GL165" s="6"/>
      <c r="GM165" s="6"/>
      <c r="GN165" s="6"/>
      <c r="GO165" s="6"/>
      <c r="GP165" s="6"/>
      <c r="GQ165" s="6"/>
      <c r="GR165" s="6"/>
      <c r="GS165" s="6"/>
      <c r="GT165" s="6"/>
      <c r="GU165" s="6"/>
      <c r="GV165" s="6"/>
      <c r="GW165" s="6"/>
      <c r="GX165" s="6"/>
      <c r="GY165" s="6"/>
      <c r="GZ165" s="6"/>
      <c r="HA165" s="6"/>
      <c r="HB165" s="6"/>
      <c r="HC165" s="6"/>
      <c r="HD165" s="6"/>
      <c r="HE165" s="6"/>
      <c r="HF165" s="6"/>
      <c r="HG165" s="6"/>
      <c r="HH165" s="6"/>
      <c r="HI165" s="6"/>
      <c r="HJ165" s="6"/>
      <c r="HK165" s="6"/>
      <c r="HL165" s="6"/>
      <c r="HM165" s="6"/>
      <c r="HN165" s="6"/>
      <c r="HO165" s="6"/>
      <c r="HP165" s="6"/>
      <c r="HQ165" s="6"/>
      <c r="HR165" s="6"/>
      <c r="HS165" s="6"/>
      <c r="HT165" s="6"/>
      <c r="HU165" s="6"/>
      <c r="HV165" s="6"/>
      <c r="HW165" s="6"/>
      <c r="HX165" s="6"/>
      <c r="HY165" s="6"/>
      <c r="HZ165" s="6"/>
      <c r="IA165" s="6"/>
      <c r="IB165" s="6"/>
      <c r="IC165" s="6"/>
      <c r="ID165" s="6"/>
      <c r="IE165" s="6"/>
      <c r="IF165" s="6"/>
      <c r="IG165" s="6"/>
      <c r="IH165" s="6"/>
      <c r="II165" s="6"/>
      <c r="IJ165" s="6"/>
      <c r="IK165" s="6"/>
      <c r="IL165" s="6"/>
      <c r="IM165" s="6"/>
      <c r="IN165" s="6"/>
      <c r="IO165" s="6"/>
      <c r="IP165" s="6"/>
      <c r="IQ165" s="6"/>
      <c r="IR165" s="6"/>
      <c r="IS165" s="6"/>
      <c r="IT165" s="6"/>
      <c r="IU165" s="6"/>
    </row>
    <row r="166" spans="1:255" s="40" customFormat="1" ht="31" customHeight="1" x14ac:dyDescent="0.35">
      <c r="A166" s="39">
        <v>43941</v>
      </c>
      <c r="B166" s="19">
        <v>43955</v>
      </c>
      <c r="C166" s="12" t="s">
        <v>174</v>
      </c>
      <c r="D166" s="12" t="s">
        <v>54</v>
      </c>
      <c r="E166" s="12" t="s">
        <v>48</v>
      </c>
      <c r="F166" s="46">
        <v>176</v>
      </c>
      <c r="G166" s="47">
        <v>2.5</v>
      </c>
      <c r="H166" s="47">
        <v>2.95</v>
      </c>
      <c r="I166" s="44"/>
      <c r="J166" s="7"/>
      <c r="K166" s="8">
        <v>0.1</v>
      </c>
      <c r="L166" s="9">
        <v>1</v>
      </c>
      <c r="M166" s="8">
        <v>0.1</v>
      </c>
      <c r="N166" s="7">
        <v>1.9400000000000001E-2</v>
      </c>
      <c r="O166" s="45">
        <f t="shared" si="3"/>
        <v>0.19400000000000001</v>
      </c>
      <c r="P166" s="48">
        <v>40</v>
      </c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  <c r="BO166" s="6"/>
      <c r="BP166" s="6"/>
      <c r="BQ166" s="6"/>
      <c r="BR166" s="6"/>
      <c r="BS166" s="6"/>
      <c r="BT166" s="6"/>
      <c r="BU166" s="6"/>
      <c r="BV166" s="6"/>
      <c r="BW166" s="6"/>
      <c r="BX166" s="6"/>
      <c r="BY166" s="6"/>
      <c r="BZ166" s="6"/>
      <c r="CA166" s="6"/>
      <c r="CB166" s="6"/>
      <c r="CC166" s="6"/>
      <c r="CD166" s="6"/>
      <c r="CE166" s="6"/>
      <c r="CF166" s="6"/>
      <c r="CG166" s="6"/>
      <c r="CH166" s="6"/>
      <c r="CI166" s="6"/>
      <c r="CJ166" s="6"/>
      <c r="CK166" s="6"/>
      <c r="CL166" s="6"/>
      <c r="CM166" s="6"/>
      <c r="CN166" s="6"/>
      <c r="CO166" s="6"/>
      <c r="CP166" s="6"/>
      <c r="CQ166" s="6"/>
      <c r="CR166" s="6"/>
      <c r="CS166" s="6"/>
      <c r="CT166" s="6"/>
      <c r="CU166" s="6"/>
      <c r="CV166" s="6"/>
      <c r="CW166" s="6"/>
      <c r="CX166" s="6"/>
      <c r="CY166" s="6"/>
      <c r="CZ166" s="6"/>
      <c r="DA166" s="6"/>
      <c r="DB166" s="6"/>
      <c r="DC166" s="6"/>
      <c r="DD166" s="6"/>
      <c r="DE166" s="6"/>
      <c r="DF166" s="6"/>
      <c r="DG166" s="6"/>
      <c r="DH166" s="6"/>
      <c r="DI166" s="6"/>
      <c r="DJ166" s="6"/>
      <c r="DK166" s="6"/>
      <c r="DL166" s="6"/>
      <c r="DM166" s="6"/>
      <c r="DN166" s="6"/>
      <c r="DO166" s="6"/>
      <c r="DP166" s="6"/>
      <c r="DQ166" s="6"/>
      <c r="DR166" s="6"/>
      <c r="DS166" s="6"/>
      <c r="DT166" s="6"/>
      <c r="DU166" s="6"/>
      <c r="DV166" s="6"/>
      <c r="DW166" s="6"/>
      <c r="DX166" s="6"/>
      <c r="DY166" s="6"/>
      <c r="DZ166" s="6"/>
      <c r="EA166" s="6"/>
      <c r="EB166" s="6"/>
      <c r="EC166" s="6"/>
      <c r="ED166" s="6"/>
      <c r="EE166" s="6"/>
      <c r="EF166" s="6"/>
      <c r="EG166" s="6"/>
      <c r="EH166" s="6"/>
      <c r="EI166" s="6"/>
      <c r="EJ166" s="6"/>
      <c r="EK166" s="6"/>
      <c r="EL166" s="6"/>
      <c r="EM166" s="6"/>
      <c r="EN166" s="6"/>
      <c r="EO166" s="6"/>
      <c r="EP166" s="6"/>
      <c r="EQ166" s="6"/>
      <c r="ER166" s="6"/>
      <c r="ES166" s="6"/>
      <c r="ET166" s="6"/>
      <c r="EU166" s="6"/>
      <c r="EV166" s="6"/>
      <c r="EW166" s="6"/>
      <c r="EX166" s="6"/>
      <c r="EY166" s="6"/>
      <c r="EZ166" s="6"/>
      <c r="FA166" s="6"/>
      <c r="FB166" s="6"/>
      <c r="FC166" s="6"/>
      <c r="FD166" s="6"/>
      <c r="FE166" s="6"/>
      <c r="FF166" s="6"/>
      <c r="FG166" s="6"/>
      <c r="FH166" s="6"/>
      <c r="FI166" s="6"/>
      <c r="FJ166" s="6"/>
      <c r="FK166" s="6"/>
      <c r="FL166" s="6"/>
      <c r="FM166" s="6"/>
      <c r="FN166" s="6"/>
      <c r="FO166" s="6"/>
      <c r="FP166" s="6"/>
      <c r="FQ166" s="6"/>
      <c r="FR166" s="6"/>
      <c r="FS166" s="6"/>
      <c r="FT166" s="6"/>
      <c r="FU166" s="6"/>
      <c r="FV166" s="6"/>
      <c r="FW166" s="6"/>
      <c r="FX166" s="6"/>
      <c r="FY166" s="6"/>
      <c r="FZ166" s="6"/>
      <c r="GA166" s="6"/>
      <c r="GB166" s="6"/>
      <c r="GC166" s="6"/>
      <c r="GD166" s="6"/>
      <c r="GE166" s="6"/>
      <c r="GF166" s="6"/>
      <c r="GG166" s="6"/>
      <c r="GH166" s="6"/>
      <c r="GI166" s="6"/>
      <c r="GJ166" s="6"/>
      <c r="GK166" s="6"/>
      <c r="GL166" s="6"/>
      <c r="GM166" s="6"/>
      <c r="GN166" s="6"/>
      <c r="GO166" s="6"/>
      <c r="GP166" s="6"/>
      <c r="GQ166" s="6"/>
      <c r="GR166" s="6"/>
      <c r="GS166" s="6"/>
      <c r="GT166" s="6"/>
      <c r="GU166" s="6"/>
      <c r="GV166" s="6"/>
      <c r="GW166" s="6"/>
      <c r="GX166" s="6"/>
      <c r="GY166" s="6"/>
      <c r="GZ166" s="6"/>
      <c r="HA166" s="6"/>
      <c r="HB166" s="6"/>
      <c r="HC166" s="6"/>
      <c r="HD166" s="6"/>
      <c r="HE166" s="6"/>
      <c r="HF166" s="6"/>
      <c r="HG166" s="6"/>
      <c r="HH166" s="6"/>
      <c r="HI166" s="6"/>
      <c r="HJ166" s="6"/>
      <c r="HK166" s="6"/>
      <c r="HL166" s="6"/>
      <c r="HM166" s="6"/>
      <c r="HN166" s="6"/>
      <c r="HO166" s="6"/>
      <c r="HP166" s="6"/>
      <c r="HQ166" s="6"/>
      <c r="HR166" s="6"/>
      <c r="HS166" s="6"/>
      <c r="HT166" s="6"/>
      <c r="HU166" s="6"/>
      <c r="HV166" s="6"/>
      <c r="HW166" s="6"/>
      <c r="HX166" s="6"/>
      <c r="HY166" s="6"/>
      <c r="HZ166" s="6"/>
      <c r="IA166" s="6"/>
      <c r="IB166" s="6"/>
      <c r="IC166" s="6"/>
      <c r="ID166" s="6"/>
      <c r="IE166" s="6"/>
      <c r="IF166" s="6"/>
      <c r="IG166" s="6"/>
      <c r="IH166" s="6"/>
      <c r="II166" s="6"/>
      <c r="IJ166" s="6"/>
      <c r="IK166" s="6"/>
      <c r="IL166" s="6"/>
      <c r="IM166" s="6"/>
      <c r="IN166" s="6"/>
      <c r="IO166" s="6"/>
      <c r="IP166" s="6"/>
      <c r="IQ166" s="6"/>
      <c r="IR166" s="6"/>
      <c r="IS166" s="6"/>
      <c r="IT166" s="6"/>
      <c r="IU166" s="6"/>
    </row>
    <row r="167" spans="1:255" s="40" customFormat="1" ht="31" customHeight="1" x14ac:dyDescent="0.35">
      <c r="A167" s="39">
        <v>43949</v>
      </c>
      <c r="B167" s="19">
        <v>43956</v>
      </c>
      <c r="C167" s="12" t="s">
        <v>175</v>
      </c>
      <c r="D167" s="12" t="s">
        <v>54</v>
      </c>
      <c r="E167" s="12" t="s">
        <v>48</v>
      </c>
      <c r="F167" s="46">
        <v>175</v>
      </c>
      <c r="G167" s="47">
        <v>2.5</v>
      </c>
      <c r="H167" s="47">
        <v>2.95</v>
      </c>
      <c r="I167" s="44"/>
      <c r="J167" s="7"/>
      <c r="K167" s="8">
        <v>0.1</v>
      </c>
      <c r="L167" s="9">
        <v>1</v>
      </c>
      <c r="M167" s="8">
        <v>0.1</v>
      </c>
      <c r="N167" s="7">
        <v>1.7999999999999999E-2</v>
      </c>
      <c r="O167" s="45">
        <f t="shared" si="3"/>
        <v>0.18</v>
      </c>
      <c r="P167" s="48">
        <v>40</v>
      </c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  <c r="BO167" s="6"/>
      <c r="BP167" s="6"/>
      <c r="BQ167" s="6"/>
      <c r="BR167" s="6"/>
      <c r="BS167" s="6"/>
      <c r="BT167" s="6"/>
      <c r="BU167" s="6"/>
      <c r="BV167" s="6"/>
      <c r="BW167" s="6"/>
      <c r="BX167" s="6"/>
      <c r="BY167" s="6"/>
      <c r="BZ167" s="6"/>
      <c r="CA167" s="6"/>
      <c r="CB167" s="6"/>
      <c r="CC167" s="6"/>
      <c r="CD167" s="6"/>
      <c r="CE167" s="6"/>
      <c r="CF167" s="6"/>
      <c r="CG167" s="6"/>
      <c r="CH167" s="6"/>
      <c r="CI167" s="6"/>
      <c r="CJ167" s="6"/>
      <c r="CK167" s="6"/>
      <c r="CL167" s="6"/>
      <c r="CM167" s="6"/>
      <c r="CN167" s="6"/>
      <c r="CO167" s="6"/>
      <c r="CP167" s="6"/>
      <c r="CQ167" s="6"/>
      <c r="CR167" s="6"/>
      <c r="CS167" s="6"/>
      <c r="CT167" s="6"/>
      <c r="CU167" s="6"/>
      <c r="CV167" s="6"/>
      <c r="CW167" s="6"/>
      <c r="CX167" s="6"/>
      <c r="CY167" s="6"/>
      <c r="CZ167" s="6"/>
      <c r="DA167" s="6"/>
      <c r="DB167" s="6"/>
      <c r="DC167" s="6"/>
      <c r="DD167" s="6"/>
      <c r="DE167" s="6"/>
      <c r="DF167" s="6"/>
      <c r="DG167" s="6"/>
      <c r="DH167" s="6"/>
      <c r="DI167" s="6"/>
      <c r="DJ167" s="6"/>
      <c r="DK167" s="6"/>
      <c r="DL167" s="6"/>
      <c r="DM167" s="6"/>
      <c r="DN167" s="6"/>
      <c r="DO167" s="6"/>
      <c r="DP167" s="6"/>
      <c r="DQ167" s="6"/>
      <c r="DR167" s="6"/>
      <c r="DS167" s="6"/>
      <c r="DT167" s="6"/>
      <c r="DU167" s="6"/>
      <c r="DV167" s="6"/>
      <c r="DW167" s="6"/>
      <c r="DX167" s="6"/>
      <c r="DY167" s="6"/>
      <c r="DZ167" s="6"/>
      <c r="EA167" s="6"/>
      <c r="EB167" s="6"/>
      <c r="EC167" s="6"/>
      <c r="ED167" s="6"/>
      <c r="EE167" s="6"/>
      <c r="EF167" s="6"/>
      <c r="EG167" s="6"/>
      <c r="EH167" s="6"/>
      <c r="EI167" s="6"/>
      <c r="EJ167" s="6"/>
      <c r="EK167" s="6"/>
      <c r="EL167" s="6"/>
      <c r="EM167" s="6"/>
      <c r="EN167" s="6"/>
      <c r="EO167" s="6"/>
      <c r="EP167" s="6"/>
      <c r="EQ167" s="6"/>
      <c r="ER167" s="6"/>
      <c r="ES167" s="6"/>
      <c r="ET167" s="6"/>
      <c r="EU167" s="6"/>
      <c r="EV167" s="6"/>
      <c r="EW167" s="6"/>
      <c r="EX167" s="6"/>
      <c r="EY167" s="6"/>
      <c r="EZ167" s="6"/>
      <c r="FA167" s="6"/>
      <c r="FB167" s="6"/>
      <c r="FC167" s="6"/>
      <c r="FD167" s="6"/>
      <c r="FE167" s="6"/>
      <c r="FF167" s="6"/>
      <c r="FG167" s="6"/>
      <c r="FH167" s="6"/>
      <c r="FI167" s="6"/>
      <c r="FJ167" s="6"/>
      <c r="FK167" s="6"/>
      <c r="FL167" s="6"/>
      <c r="FM167" s="6"/>
      <c r="FN167" s="6"/>
      <c r="FO167" s="6"/>
      <c r="FP167" s="6"/>
      <c r="FQ167" s="6"/>
      <c r="FR167" s="6"/>
      <c r="FS167" s="6"/>
      <c r="FT167" s="6"/>
      <c r="FU167" s="6"/>
      <c r="FV167" s="6"/>
      <c r="FW167" s="6"/>
      <c r="FX167" s="6"/>
      <c r="FY167" s="6"/>
      <c r="FZ167" s="6"/>
      <c r="GA167" s="6"/>
      <c r="GB167" s="6"/>
      <c r="GC167" s="6"/>
      <c r="GD167" s="6"/>
      <c r="GE167" s="6"/>
      <c r="GF167" s="6"/>
      <c r="GG167" s="6"/>
      <c r="GH167" s="6"/>
      <c r="GI167" s="6"/>
      <c r="GJ167" s="6"/>
      <c r="GK167" s="6"/>
      <c r="GL167" s="6"/>
      <c r="GM167" s="6"/>
      <c r="GN167" s="6"/>
      <c r="GO167" s="6"/>
      <c r="GP167" s="6"/>
      <c r="GQ167" s="6"/>
      <c r="GR167" s="6"/>
      <c r="GS167" s="6"/>
      <c r="GT167" s="6"/>
      <c r="GU167" s="6"/>
      <c r="GV167" s="6"/>
      <c r="GW167" s="6"/>
      <c r="GX167" s="6"/>
      <c r="GY167" s="6"/>
      <c r="GZ167" s="6"/>
      <c r="HA167" s="6"/>
      <c r="HB167" s="6"/>
      <c r="HC167" s="6"/>
      <c r="HD167" s="6"/>
      <c r="HE167" s="6"/>
      <c r="HF167" s="6"/>
      <c r="HG167" s="6"/>
      <c r="HH167" s="6"/>
      <c r="HI167" s="6"/>
      <c r="HJ167" s="6"/>
      <c r="HK167" s="6"/>
      <c r="HL167" s="6"/>
      <c r="HM167" s="6"/>
      <c r="HN167" s="6"/>
      <c r="HO167" s="6"/>
      <c r="HP167" s="6"/>
      <c r="HQ167" s="6"/>
      <c r="HR167" s="6"/>
      <c r="HS167" s="6"/>
      <c r="HT167" s="6"/>
      <c r="HU167" s="6"/>
      <c r="HV167" s="6"/>
      <c r="HW167" s="6"/>
      <c r="HX167" s="6"/>
      <c r="HY167" s="6"/>
      <c r="HZ167" s="6"/>
      <c r="IA167" s="6"/>
      <c r="IB167" s="6"/>
      <c r="IC167" s="6"/>
      <c r="ID167" s="6"/>
      <c r="IE167" s="6"/>
      <c r="IF167" s="6"/>
      <c r="IG167" s="6"/>
      <c r="IH167" s="6"/>
      <c r="II167" s="6"/>
      <c r="IJ167" s="6"/>
      <c r="IK167" s="6"/>
      <c r="IL167" s="6"/>
      <c r="IM167" s="6"/>
      <c r="IN167" s="6"/>
      <c r="IO167" s="6"/>
      <c r="IP167" s="6"/>
      <c r="IQ167" s="6"/>
      <c r="IR167" s="6"/>
      <c r="IS167" s="6"/>
      <c r="IT167" s="6"/>
      <c r="IU167" s="6"/>
    </row>
    <row r="168" spans="1:255" s="40" customFormat="1" ht="31" customHeight="1" x14ac:dyDescent="0.35">
      <c r="A168" s="39">
        <v>43952</v>
      </c>
      <c r="B168" s="19">
        <v>43957</v>
      </c>
      <c r="C168" s="12" t="s">
        <v>176</v>
      </c>
      <c r="D168" s="12" t="s">
        <v>54</v>
      </c>
      <c r="E168" s="12" t="s">
        <v>48</v>
      </c>
      <c r="F168" s="46">
        <v>174</v>
      </c>
      <c r="G168" s="47">
        <v>2.6</v>
      </c>
      <c r="H168" s="47">
        <v>2.98</v>
      </c>
      <c r="I168" s="44"/>
      <c r="J168" s="7"/>
      <c r="K168" s="8">
        <v>0.1</v>
      </c>
      <c r="L168" s="9">
        <v>1</v>
      </c>
      <c r="M168" s="8">
        <v>0.1</v>
      </c>
      <c r="N168" s="7">
        <v>1.44E-2</v>
      </c>
      <c r="O168" s="45">
        <f t="shared" si="3"/>
        <v>0.14399999999999999</v>
      </c>
      <c r="P168" s="48">
        <v>38</v>
      </c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  <c r="BO168" s="6"/>
      <c r="BP168" s="6"/>
      <c r="BQ168" s="6"/>
      <c r="BR168" s="6"/>
      <c r="BS168" s="6"/>
      <c r="BT168" s="6"/>
      <c r="BU168" s="6"/>
      <c r="BV168" s="6"/>
      <c r="BW168" s="6"/>
      <c r="BX168" s="6"/>
      <c r="BY168" s="6"/>
      <c r="BZ168" s="6"/>
      <c r="CA168" s="6"/>
      <c r="CB168" s="6"/>
      <c r="CC168" s="6"/>
      <c r="CD168" s="6"/>
      <c r="CE168" s="6"/>
      <c r="CF168" s="6"/>
      <c r="CG168" s="6"/>
      <c r="CH168" s="6"/>
      <c r="CI168" s="6"/>
      <c r="CJ168" s="6"/>
      <c r="CK168" s="6"/>
      <c r="CL168" s="6"/>
      <c r="CM168" s="6"/>
      <c r="CN168" s="6"/>
      <c r="CO168" s="6"/>
      <c r="CP168" s="6"/>
      <c r="CQ168" s="6"/>
      <c r="CR168" s="6"/>
      <c r="CS168" s="6"/>
      <c r="CT168" s="6"/>
      <c r="CU168" s="6"/>
      <c r="CV168" s="6"/>
      <c r="CW168" s="6"/>
      <c r="CX168" s="6"/>
      <c r="CY168" s="6"/>
      <c r="CZ168" s="6"/>
      <c r="DA168" s="6"/>
      <c r="DB168" s="6"/>
      <c r="DC168" s="6"/>
      <c r="DD168" s="6"/>
      <c r="DE168" s="6"/>
      <c r="DF168" s="6"/>
      <c r="DG168" s="6"/>
      <c r="DH168" s="6"/>
      <c r="DI168" s="6"/>
      <c r="DJ168" s="6"/>
      <c r="DK168" s="6"/>
      <c r="DL168" s="6"/>
      <c r="DM168" s="6"/>
      <c r="DN168" s="6"/>
      <c r="DO168" s="6"/>
      <c r="DP168" s="6"/>
      <c r="DQ168" s="6"/>
      <c r="DR168" s="6"/>
      <c r="DS168" s="6"/>
      <c r="DT168" s="6"/>
      <c r="DU168" s="6"/>
      <c r="DV168" s="6"/>
      <c r="DW168" s="6"/>
      <c r="DX168" s="6"/>
      <c r="DY168" s="6"/>
      <c r="DZ168" s="6"/>
      <c r="EA168" s="6"/>
      <c r="EB168" s="6"/>
      <c r="EC168" s="6"/>
      <c r="ED168" s="6"/>
      <c r="EE168" s="6"/>
      <c r="EF168" s="6"/>
      <c r="EG168" s="6"/>
      <c r="EH168" s="6"/>
      <c r="EI168" s="6"/>
      <c r="EJ168" s="6"/>
      <c r="EK168" s="6"/>
      <c r="EL168" s="6"/>
      <c r="EM168" s="6"/>
      <c r="EN168" s="6"/>
      <c r="EO168" s="6"/>
      <c r="EP168" s="6"/>
      <c r="EQ168" s="6"/>
      <c r="ER168" s="6"/>
      <c r="ES168" s="6"/>
      <c r="ET168" s="6"/>
      <c r="EU168" s="6"/>
      <c r="EV168" s="6"/>
      <c r="EW168" s="6"/>
      <c r="EX168" s="6"/>
      <c r="EY168" s="6"/>
      <c r="EZ168" s="6"/>
      <c r="FA168" s="6"/>
      <c r="FB168" s="6"/>
      <c r="FC168" s="6"/>
      <c r="FD168" s="6"/>
      <c r="FE168" s="6"/>
      <c r="FF168" s="6"/>
      <c r="FG168" s="6"/>
      <c r="FH168" s="6"/>
      <c r="FI168" s="6"/>
      <c r="FJ168" s="6"/>
      <c r="FK168" s="6"/>
      <c r="FL168" s="6"/>
      <c r="FM168" s="6"/>
      <c r="FN168" s="6"/>
      <c r="FO168" s="6"/>
      <c r="FP168" s="6"/>
      <c r="FQ168" s="6"/>
      <c r="FR168" s="6"/>
      <c r="FS168" s="6"/>
      <c r="FT168" s="6"/>
      <c r="FU168" s="6"/>
      <c r="FV168" s="6"/>
      <c r="FW168" s="6"/>
      <c r="FX168" s="6"/>
      <c r="FY168" s="6"/>
      <c r="FZ168" s="6"/>
      <c r="GA168" s="6"/>
      <c r="GB168" s="6"/>
      <c r="GC168" s="6"/>
      <c r="GD168" s="6"/>
      <c r="GE168" s="6"/>
      <c r="GF168" s="6"/>
      <c r="GG168" s="6"/>
      <c r="GH168" s="6"/>
      <c r="GI168" s="6"/>
      <c r="GJ168" s="6"/>
      <c r="GK168" s="6"/>
      <c r="GL168" s="6"/>
      <c r="GM168" s="6"/>
      <c r="GN168" s="6"/>
      <c r="GO168" s="6"/>
      <c r="GP168" s="6"/>
      <c r="GQ168" s="6"/>
      <c r="GR168" s="6"/>
      <c r="GS168" s="6"/>
      <c r="GT168" s="6"/>
      <c r="GU168" s="6"/>
      <c r="GV168" s="6"/>
      <c r="GW168" s="6"/>
      <c r="GX168" s="6"/>
      <c r="GY168" s="6"/>
      <c r="GZ168" s="6"/>
      <c r="HA168" s="6"/>
      <c r="HB168" s="6"/>
      <c r="HC168" s="6"/>
      <c r="HD168" s="6"/>
      <c r="HE168" s="6"/>
      <c r="HF168" s="6"/>
      <c r="HG168" s="6"/>
      <c r="HH168" s="6"/>
      <c r="HI168" s="6"/>
      <c r="HJ168" s="6"/>
      <c r="HK168" s="6"/>
      <c r="HL168" s="6"/>
      <c r="HM168" s="6"/>
      <c r="HN168" s="6"/>
      <c r="HO168" s="6"/>
      <c r="HP168" s="6"/>
      <c r="HQ168" s="6"/>
      <c r="HR168" s="6"/>
      <c r="HS168" s="6"/>
      <c r="HT168" s="6"/>
      <c r="HU168" s="6"/>
      <c r="HV168" s="6"/>
      <c r="HW168" s="6"/>
      <c r="HX168" s="6"/>
      <c r="HY168" s="6"/>
      <c r="HZ168" s="6"/>
      <c r="IA168" s="6"/>
      <c r="IB168" s="6"/>
      <c r="IC168" s="6"/>
      <c r="ID168" s="6"/>
      <c r="IE168" s="6"/>
      <c r="IF168" s="6"/>
      <c r="IG168" s="6"/>
      <c r="IH168" s="6"/>
      <c r="II168" s="6"/>
      <c r="IJ168" s="6"/>
      <c r="IK168" s="6"/>
      <c r="IL168" s="6"/>
      <c r="IM168" s="6"/>
      <c r="IN168" s="6"/>
      <c r="IO168" s="6"/>
      <c r="IP168" s="6"/>
      <c r="IQ168" s="6"/>
      <c r="IR168" s="6"/>
      <c r="IS168" s="6"/>
      <c r="IT168" s="6"/>
      <c r="IU168" s="6"/>
    </row>
    <row r="169" spans="1:255" s="40" customFormat="1" ht="31" customHeight="1" x14ac:dyDescent="0.35">
      <c r="A169" s="39">
        <v>43952</v>
      </c>
      <c r="B169" s="19">
        <v>43957</v>
      </c>
      <c r="C169" s="12" t="s">
        <v>177</v>
      </c>
      <c r="D169" s="12" t="s">
        <v>54</v>
      </c>
      <c r="E169" s="12" t="s">
        <v>48</v>
      </c>
      <c r="F169" s="46">
        <v>173</v>
      </c>
      <c r="G169" s="47">
        <v>2.65</v>
      </c>
      <c r="H169" s="47">
        <v>2.98</v>
      </c>
      <c r="I169" s="44"/>
      <c r="J169" s="7"/>
      <c r="K169" s="8">
        <v>0.1</v>
      </c>
      <c r="L169" s="9">
        <v>1</v>
      </c>
      <c r="M169" s="8">
        <v>0.1</v>
      </c>
      <c r="N169" s="7">
        <v>1.2500000000000001E-2</v>
      </c>
      <c r="O169" s="45">
        <f t="shared" si="3"/>
        <v>0.125</v>
      </c>
      <c r="P169" s="48">
        <v>38</v>
      </c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  <c r="BO169" s="6"/>
      <c r="BP169" s="6"/>
      <c r="BQ169" s="6"/>
      <c r="BR169" s="6"/>
      <c r="BS169" s="6"/>
      <c r="BT169" s="6"/>
      <c r="BU169" s="6"/>
      <c r="BV169" s="6"/>
      <c r="BW169" s="6"/>
      <c r="BX169" s="6"/>
      <c r="BY169" s="6"/>
      <c r="BZ169" s="6"/>
      <c r="CA169" s="6"/>
      <c r="CB169" s="6"/>
      <c r="CC169" s="6"/>
      <c r="CD169" s="6"/>
      <c r="CE169" s="6"/>
      <c r="CF169" s="6"/>
      <c r="CG169" s="6"/>
      <c r="CH169" s="6"/>
      <c r="CI169" s="6"/>
      <c r="CJ169" s="6"/>
      <c r="CK169" s="6"/>
      <c r="CL169" s="6"/>
      <c r="CM169" s="6"/>
      <c r="CN169" s="6"/>
      <c r="CO169" s="6"/>
      <c r="CP169" s="6"/>
      <c r="CQ169" s="6"/>
      <c r="CR169" s="6"/>
      <c r="CS169" s="6"/>
      <c r="CT169" s="6"/>
      <c r="CU169" s="6"/>
      <c r="CV169" s="6"/>
      <c r="CW169" s="6"/>
      <c r="CX169" s="6"/>
      <c r="CY169" s="6"/>
      <c r="CZ169" s="6"/>
      <c r="DA169" s="6"/>
      <c r="DB169" s="6"/>
      <c r="DC169" s="6"/>
      <c r="DD169" s="6"/>
      <c r="DE169" s="6"/>
      <c r="DF169" s="6"/>
      <c r="DG169" s="6"/>
      <c r="DH169" s="6"/>
      <c r="DI169" s="6"/>
      <c r="DJ169" s="6"/>
      <c r="DK169" s="6"/>
      <c r="DL169" s="6"/>
      <c r="DM169" s="6"/>
      <c r="DN169" s="6"/>
      <c r="DO169" s="6"/>
      <c r="DP169" s="6"/>
      <c r="DQ169" s="6"/>
      <c r="DR169" s="6"/>
      <c r="DS169" s="6"/>
      <c r="DT169" s="6"/>
      <c r="DU169" s="6"/>
      <c r="DV169" s="6"/>
      <c r="DW169" s="6"/>
      <c r="DX169" s="6"/>
      <c r="DY169" s="6"/>
      <c r="DZ169" s="6"/>
      <c r="EA169" s="6"/>
      <c r="EB169" s="6"/>
      <c r="EC169" s="6"/>
      <c r="ED169" s="6"/>
      <c r="EE169" s="6"/>
      <c r="EF169" s="6"/>
      <c r="EG169" s="6"/>
      <c r="EH169" s="6"/>
      <c r="EI169" s="6"/>
      <c r="EJ169" s="6"/>
      <c r="EK169" s="6"/>
      <c r="EL169" s="6"/>
      <c r="EM169" s="6"/>
      <c r="EN169" s="6"/>
      <c r="EO169" s="6"/>
      <c r="EP169" s="6"/>
      <c r="EQ169" s="6"/>
      <c r="ER169" s="6"/>
      <c r="ES169" s="6"/>
      <c r="ET169" s="6"/>
      <c r="EU169" s="6"/>
      <c r="EV169" s="6"/>
      <c r="EW169" s="6"/>
      <c r="EX169" s="6"/>
      <c r="EY169" s="6"/>
      <c r="EZ169" s="6"/>
      <c r="FA169" s="6"/>
      <c r="FB169" s="6"/>
      <c r="FC169" s="6"/>
      <c r="FD169" s="6"/>
      <c r="FE169" s="6"/>
      <c r="FF169" s="6"/>
      <c r="FG169" s="6"/>
      <c r="FH169" s="6"/>
      <c r="FI169" s="6"/>
      <c r="FJ169" s="6"/>
      <c r="FK169" s="6"/>
      <c r="FL169" s="6"/>
      <c r="FM169" s="6"/>
      <c r="FN169" s="6"/>
      <c r="FO169" s="6"/>
      <c r="FP169" s="6"/>
      <c r="FQ169" s="6"/>
      <c r="FR169" s="6"/>
      <c r="FS169" s="6"/>
      <c r="FT169" s="6"/>
      <c r="FU169" s="6"/>
      <c r="FV169" s="6"/>
      <c r="FW169" s="6"/>
      <c r="FX169" s="6"/>
      <c r="FY169" s="6"/>
      <c r="FZ169" s="6"/>
      <c r="GA169" s="6"/>
      <c r="GB169" s="6"/>
      <c r="GC169" s="6"/>
      <c r="GD169" s="6"/>
      <c r="GE169" s="6"/>
      <c r="GF169" s="6"/>
      <c r="GG169" s="6"/>
      <c r="GH169" s="6"/>
      <c r="GI169" s="6"/>
      <c r="GJ169" s="6"/>
      <c r="GK169" s="6"/>
      <c r="GL169" s="6"/>
      <c r="GM169" s="6"/>
      <c r="GN169" s="6"/>
      <c r="GO169" s="6"/>
      <c r="GP169" s="6"/>
      <c r="GQ169" s="6"/>
      <c r="GR169" s="6"/>
      <c r="GS169" s="6"/>
      <c r="GT169" s="6"/>
      <c r="GU169" s="6"/>
      <c r="GV169" s="6"/>
      <c r="GW169" s="6"/>
      <c r="GX169" s="6"/>
      <c r="GY169" s="6"/>
      <c r="GZ169" s="6"/>
      <c r="HA169" s="6"/>
      <c r="HB169" s="6"/>
      <c r="HC169" s="6"/>
      <c r="HD169" s="6"/>
      <c r="HE169" s="6"/>
      <c r="HF169" s="6"/>
      <c r="HG169" s="6"/>
      <c r="HH169" s="6"/>
      <c r="HI169" s="6"/>
      <c r="HJ169" s="6"/>
      <c r="HK169" s="6"/>
      <c r="HL169" s="6"/>
      <c r="HM169" s="6"/>
      <c r="HN169" s="6"/>
      <c r="HO169" s="6"/>
      <c r="HP169" s="6"/>
      <c r="HQ169" s="6"/>
      <c r="HR169" s="6"/>
      <c r="HS169" s="6"/>
      <c r="HT169" s="6"/>
      <c r="HU169" s="6"/>
      <c r="HV169" s="6"/>
      <c r="HW169" s="6"/>
      <c r="HX169" s="6"/>
      <c r="HY169" s="6"/>
      <c r="HZ169" s="6"/>
      <c r="IA169" s="6"/>
      <c r="IB169" s="6"/>
      <c r="IC169" s="6"/>
      <c r="ID169" s="6"/>
      <c r="IE169" s="6"/>
      <c r="IF169" s="6"/>
      <c r="IG169" s="6"/>
      <c r="IH169" s="6"/>
      <c r="II169" s="6"/>
      <c r="IJ169" s="6"/>
      <c r="IK169" s="6"/>
      <c r="IL169" s="6"/>
      <c r="IM169" s="6"/>
      <c r="IN169" s="6"/>
      <c r="IO169" s="6"/>
      <c r="IP169" s="6"/>
      <c r="IQ169" s="6"/>
      <c r="IR169" s="6"/>
      <c r="IS169" s="6"/>
      <c r="IT169" s="6"/>
      <c r="IU169" s="6"/>
    </row>
    <row r="170" spans="1:255" s="40" customFormat="1" ht="31" customHeight="1" x14ac:dyDescent="0.35">
      <c r="A170" s="39">
        <v>43938</v>
      </c>
      <c r="B170" s="19">
        <v>43957</v>
      </c>
      <c r="C170" s="12" t="s">
        <v>178</v>
      </c>
      <c r="D170" s="12" t="s">
        <v>47</v>
      </c>
      <c r="E170" s="12" t="s">
        <v>48</v>
      </c>
      <c r="F170" s="46">
        <v>305</v>
      </c>
      <c r="G170" s="47">
        <v>8.6999999999999993</v>
      </c>
      <c r="H170" s="47">
        <v>9.98</v>
      </c>
      <c r="I170" s="44"/>
      <c r="J170" s="7"/>
      <c r="K170" s="8">
        <v>0.1</v>
      </c>
      <c r="L170" s="9">
        <v>1</v>
      </c>
      <c r="M170" s="8">
        <v>0.1</v>
      </c>
      <c r="N170" s="7">
        <v>1.66E-2</v>
      </c>
      <c r="O170" s="45">
        <f t="shared" si="3"/>
        <v>0.16600000000000001</v>
      </c>
      <c r="P170" s="48">
        <v>13</v>
      </c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  <c r="BO170" s="6"/>
      <c r="BP170" s="6"/>
      <c r="BQ170" s="6"/>
      <c r="BR170" s="6"/>
      <c r="BS170" s="6"/>
      <c r="BT170" s="6"/>
      <c r="BU170" s="6"/>
      <c r="BV170" s="6"/>
      <c r="BW170" s="6"/>
      <c r="BX170" s="6"/>
      <c r="BY170" s="6"/>
      <c r="BZ170" s="6"/>
      <c r="CA170" s="6"/>
      <c r="CB170" s="6"/>
      <c r="CC170" s="6"/>
      <c r="CD170" s="6"/>
      <c r="CE170" s="6"/>
      <c r="CF170" s="6"/>
      <c r="CG170" s="6"/>
      <c r="CH170" s="6"/>
      <c r="CI170" s="6"/>
      <c r="CJ170" s="6"/>
      <c r="CK170" s="6"/>
      <c r="CL170" s="6"/>
      <c r="CM170" s="6"/>
      <c r="CN170" s="6"/>
      <c r="CO170" s="6"/>
      <c r="CP170" s="6"/>
      <c r="CQ170" s="6"/>
      <c r="CR170" s="6"/>
      <c r="CS170" s="6"/>
      <c r="CT170" s="6"/>
      <c r="CU170" s="6"/>
      <c r="CV170" s="6"/>
      <c r="CW170" s="6"/>
      <c r="CX170" s="6"/>
      <c r="CY170" s="6"/>
      <c r="CZ170" s="6"/>
      <c r="DA170" s="6"/>
      <c r="DB170" s="6"/>
      <c r="DC170" s="6"/>
      <c r="DD170" s="6"/>
      <c r="DE170" s="6"/>
      <c r="DF170" s="6"/>
      <c r="DG170" s="6"/>
      <c r="DH170" s="6"/>
      <c r="DI170" s="6"/>
      <c r="DJ170" s="6"/>
      <c r="DK170" s="6"/>
      <c r="DL170" s="6"/>
      <c r="DM170" s="6"/>
      <c r="DN170" s="6"/>
      <c r="DO170" s="6"/>
      <c r="DP170" s="6"/>
      <c r="DQ170" s="6"/>
      <c r="DR170" s="6"/>
      <c r="DS170" s="6"/>
      <c r="DT170" s="6"/>
      <c r="DU170" s="6"/>
      <c r="DV170" s="6"/>
      <c r="DW170" s="6"/>
      <c r="DX170" s="6"/>
      <c r="DY170" s="6"/>
      <c r="DZ170" s="6"/>
      <c r="EA170" s="6"/>
      <c r="EB170" s="6"/>
      <c r="EC170" s="6"/>
      <c r="ED170" s="6"/>
      <c r="EE170" s="6"/>
      <c r="EF170" s="6"/>
      <c r="EG170" s="6"/>
      <c r="EH170" s="6"/>
      <c r="EI170" s="6"/>
      <c r="EJ170" s="6"/>
      <c r="EK170" s="6"/>
      <c r="EL170" s="6"/>
      <c r="EM170" s="6"/>
      <c r="EN170" s="6"/>
      <c r="EO170" s="6"/>
      <c r="EP170" s="6"/>
      <c r="EQ170" s="6"/>
      <c r="ER170" s="6"/>
      <c r="ES170" s="6"/>
      <c r="ET170" s="6"/>
      <c r="EU170" s="6"/>
      <c r="EV170" s="6"/>
      <c r="EW170" s="6"/>
      <c r="EX170" s="6"/>
      <c r="EY170" s="6"/>
      <c r="EZ170" s="6"/>
      <c r="FA170" s="6"/>
      <c r="FB170" s="6"/>
      <c r="FC170" s="6"/>
      <c r="FD170" s="6"/>
      <c r="FE170" s="6"/>
      <c r="FF170" s="6"/>
      <c r="FG170" s="6"/>
      <c r="FH170" s="6"/>
      <c r="FI170" s="6"/>
      <c r="FJ170" s="6"/>
      <c r="FK170" s="6"/>
      <c r="FL170" s="6"/>
      <c r="FM170" s="6"/>
      <c r="FN170" s="6"/>
      <c r="FO170" s="6"/>
      <c r="FP170" s="6"/>
      <c r="FQ170" s="6"/>
      <c r="FR170" s="6"/>
      <c r="FS170" s="6"/>
      <c r="FT170" s="6"/>
      <c r="FU170" s="6"/>
      <c r="FV170" s="6"/>
      <c r="FW170" s="6"/>
      <c r="FX170" s="6"/>
      <c r="FY170" s="6"/>
      <c r="FZ170" s="6"/>
      <c r="GA170" s="6"/>
      <c r="GB170" s="6"/>
      <c r="GC170" s="6"/>
      <c r="GD170" s="6"/>
      <c r="GE170" s="6"/>
      <c r="GF170" s="6"/>
      <c r="GG170" s="6"/>
      <c r="GH170" s="6"/>
      <c r="GI170" s="6"/>
      <c r="GJ170" s="6"/>
      <c r="GK170" s="6"/>
      <c r="GL170" s="6"/>
      <c r="GM170" s="6"/>
      <c r="GN170" s="6"/>
      <c r="GO170" s="6"/>
      <c r="GP170" s="6"/>
      <c r="GQ170" s="6"/>
      <c r="GR170" s="6"/>
      <c r="GS170" s="6"/>
      <c r="GT170" s="6"/>
      <c r="GU170" s="6"/>
      <c r="GV170" s="6"/>
      <c r="GW170" s="6"/>
      <c r="GX170" s="6"/>
      <c r="GY170" s="6"/>
      <c r="GZ170" s="6"/>
      <c r="HA170" s="6"/>
      <c r="HB170" s="6"/>
      <c r="HC170" s="6"/>
      <c r="HD170" s="6"/>
      <c r="HE170" s="6"/>
      <c r="HF170" s="6"/>
      <c r="HG170" s="6"/>
      <c r="HH170" s="6"/>
      <c r="HI170" s="6"/>
      <c r="HJ170" s="6"/>
      <c r="HK170" s="6"/>
      <c r="HL170" s="6"/>
      <c r="HM170" s="6"/>
      <c r="HN170" s="6"/>
      <c r="HO170" s="6"/>
      <c r="HP170" s="6"/>
      <c r="HQ170" s="6"/>
      <c r="HR170" s="6"/>
      <c r="HS170" s="6"/>
      <c r="HT170" s="6"/>
      <c r="HU170" s="6"/>
      <c r="HV170" s="6"/>
      <c r="HW170" s="6"/>
      <c r="HX170" s="6"/>
      <c r="HY170" s="6"/>
      <c r="HZ170" s="6"/>
      <c r="IA170" s="6"/>
      <c r="IB170" s="6"/>
      <c r="IC170" s="6"/>
      <c r="ID170" s="6"/>
      <c r="IE170" s="6"/>
      <c r="IF170" s="6"/>
      <c r="IG170" s="6"/>
      <c r="IH170" s="6"/>
      <c r="II170" s="6"/>
      <c r="IJ170" s="6"/>
      <c r="IK170" s="6"/>
      <c r="IL170" s="6"/>
      <c r="IM170" s="6"/>
      <c r="IN170" s="6"/>
      <c r="IO170" s="6"/>
      <c r="IP170" s="6"/>
      <c r="IQ170" s="6"/>
      <c r="IR170" s="6"/>
      <c r="IS170" s="6"/>
      <c r="IT170" s="6"/>
      <c r="IU170" s="6"/>
    </row>
    <row r="171" spans="1:255" s="40" customFormat="1" ht="31" customHeight="1" x14ac:dyDescent="0.35">
      <c r="A171" s="39">
        <v>43962</v>
      </c>
      <c r="B171" s="19">
        <v>43963</v>
      </c>
      <c r="C171" s="12" t="s">
        <v>179</v>
      </c>
      <c r="D171" s="12" t="s">
        <v>54</v>
      </c>
      <c r="E171" s="12" t="s">
        <v>48</v>
      </c>
      <c r="F171" s="46">
        <v>152</v>
      </c>
      <c r="G171" s="47">
        <v>2.5</v>
      </c>
      <c r="H171" s="47">
        <v>2.92</v>
      </c>
      <c r="I171" s="44"/>
      <c r="J171" s="7"/>
      <c r="K171" s="8">
        <v>0.1</v>
      </c>
      <c r="L171" s="9">
        <v>1</v>
      </c>
      <c r="M171" s="8">
        <v>0.1</v>
      </c>
      <c r="N171" s="7">
        <v>1.6799999999999999E-2</v>
      </c>
      <c r="O171" s="45">
        <f t="shared" si="3"/>
        <v>0.16799999999999998</v>
      </c>
      <c r="P171" s="48">
        <v>40</v>
      </c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  <c r="BO171" s="6"/>
      <c r="BP171" s="6"/>
      <c r="BQ171" s="6"/>
      <c r="BR171" s="6"/>
      <c r="BS171" s="6"/>
      <c r="BT171" s="6"/>
      <c r="BU171" s="6"/>
      <c r="BV171" s="6"/>
      <c r="BW171" s="6"/>
      <c r="BX171" s="6"/>
      <c r="BY171" s="6"/>
      <c r="BZ171" s="6"/>
      <c r="CA171" s="6"/>
      <c r="CB171" s="6"/>
      <c r="CC171" s="6"/>
      <c r="CD171" s="6"/>
      <c r="CE171" s="6"/>
      <c r="CF171" s="6"/>
      <c r="CG171" s="6"/>
      <c r="CH171" s="6"/>
      <c r="CI171" s="6"/>
      <c r="CJ171" s="6"/>
      <c r="CK171" s="6"/>
      <c r="CL171" s="6"/>
      <c r="CM171" s="6"/>
      <c r="CN171" s="6"/>
      <c r="CO171" s="6"/>
      <c r="CP171" s="6"/>
      <c r="CQ171" s="6"/>
      <c r="CR171" s="6"/>
      <c r="CS171" s="6"/>
      <c r="CT171" s="6"/>
      <c r="CU171" s="6"/>
      <c r="CV171" s="6"/>
      <c r="CW171" s="6"/>
      <c r="CX171" s="6"/>
      <c r="CY171" s="6"/>
      <c r="CZ171" s="6"/>
      <c r="DA171" s="6"/>
      <c r="DB171" s="6"/>
      <c r="DC171" s="6"/>
      <c r="DD171" s="6"/>
      <c r="DE171" s="6"/>
      <c r="DF171" s="6"/>
      <c r="DG171" s="6"/>
      <c r="DH171" s="6"/>
      <c r="DI171" s="6"/>
      <c r="DJ171" s="6"/>
      <c r="DK171" s="6"/>
      <c r="DL171" s="6"/>
      <c r="DM171" s="6"/>
      <c r="DN171" s="6"/>
      <c r="DO171" s="6"/>
      <c r="DP171" s="6"/>
      <c r="DQ171" s="6"/>
      <c r="DR171" s="6"/>
      <c r="DS171" s="6"/>
      <c r="DT171" s="6"/>
      <c r="DU171" s="6"/>
      <c r="DV171" s="6"/>
      <c r="DW171" s="6"/>
      <c r="DX171" s="6"/>
      <c r="DY171" s="6"/>
      <c r="DZ171" s="6"/>
      <c r="EA171" s="6"/>
      <c r="EB171" s="6"/>
      <c r="EC171" s="6"/>
      <c r="ED171" s="6"/>
      <c r="EE171" s="6"/>
      <c r="EF171" s="6"/>
      <c r="EG171" s="6"/>
      <c r="EH171" s="6"/>
      <c r="EI171" s="6"/>
      <c r="EJ171" s="6"/>
      <c r="EK171" s="6"/>
      <c r="EL171" s="6"/>
      <c r="EM171" s="6"/>
      <c r="EN171" s="6"/>
      <c r="EO171" s="6"/>
      <c r="EP171" s="6"/>
      <c r="EQ171" s="6"/>
      <c r="ER171" s="6"/>
      <c r="ES171" s="6"/>
      <c r="ET171" s="6"/>
      <c r="EU171" s="6"/>
      <c r="EV171" s="6"/>
      <c r="EW171" s="6"/>
      <c r="EX171" s="6"/>
      <c r="EY171" s="6"/>
      <c r="EZ171" s="6"/>
      <c r="FA171" s="6"/>
      <c r="FB171" s="6"/>
      <c r="FC171" s="6"/>
      <c r="FD171" s="6"/>
      <c r="FE171" s="6"/>
      <c r="FF171" s="6"/>
      <c r="FG171" s="6"/>
      <c r="FH171" s="6"/>
      <c r="FI171" s="6"/>
      <c r="FJ171" s="6"/>
      <c r="FK171" s="6"/>
      <c r="FL171" s="6"/>
      <c r="FM171" s="6"/>
      <c r="FN171" s="6"/>
      <c r="FO171" s="6"/>
      <c r="FP171" s="6"/>
      <c r="FQ171" s="6"/>
      <c r="FR171" s="6"/>
      <c r="FS171" s="6"/>
      <c r="FT171" s="6"/>
      <c r="FU171" s="6"/>
      <c r="FV171" s="6"/>
      <c r="FW171" s="6"/>
      <c r="FX171" s="6"/>
      <c r="FY171" s="6"/>
      <c r="FZ171" s="6"/>
      <c r="GA171" s="6"/>
      <c r="GB171" s="6"/>
      <c r="GC171" s="6"/>
      <c r="GD171" s="6"/>
      <c r="GE171" s="6"/>
      <c r="GF171" s="6"/>
      <c r="GG171" s="6"/>
      <c r="GH171" s="6"/>
      <c r="GI171" s="6"/>
      <c r="GJ171" s="6"/>
      <c r="GK171" s="6"/>
      <c r="GL171" s="6"/>
      <c r="GM171" s="6"/>
      <c r="GN171" s="6"/>
      <c r="GO171" s="6"/>
      <c r="GP171" s="6"/>
      <c r="GQ171" s="6"/>
      <c r="GR171" s="6"/>
      <c r="GS171" s="6"/>
      <c r="GT171" s="6"/>
      <c r="GU171" s="6"/>
      <c r="GV171" s="6"/>
      <c r="GW171" s="6"/>
      <c r="GX171" s="6"/>
      <c r="GY171" s="6"/>
      <c r="GZ171" s="6"/>
      <c r="HA171" s="6"/>
      <c r="HB171" s="6"/>
      <c r="HC171" s="6"/>
      <c r="HD171" s="6"/>
      <c r="HE171" s="6"/>
      <c r="HF171" s="6"/>
      <c r="HG171" s="6"/>
      <c r="HH171" s="6"/>
      <c r="HI171" s="6"/>
      <c r="HJ171" s="6"/>
      <c r="HK171" s="6"/>
      <c r="HL171" s="6"/>
      <c r="HM171" s="6"/>
      <c r="HN171" s="6"/>
      <c r="HO171" s="6"/>
      <c r="HP171" s="6"/>
      <c r="HQ171" s="6"/>
      <c r="HR171" s="6"/>
      <c r="HS171" s="6"/>
      <c r="HT171" s="6"/>
      <c r="HU171" s="6"/>
      <c r="HV171" s="6"/>
      <c r="HW171" s="6"/>
      <c r="HX171" s="6"/>
      <c r="HY171" s="6"/>
      <c r="HZ171" s="6"/>
      <c r="IA171" s="6"/>
      <c r="IB171" s="6"/>
      <c r="IC171" s="6"/>
      <c r="ID171" s="6"/>
      <c r="IE171" s="6"/>
      <c r="IF171" s="6"/>
      <c r="IG171" s="6"/>
      <c r="IH171" s="6"/>
      <c r="II171" s="6"/>
      <c r="IJ171" s="6"/>
      <c r="IK171" s="6"/>
      <c r="IL171" s="6"/>
      <c r="IM171" s="6"/>
      <c r="IN171" s="6"/>
      <c r="IO171" s="6"/>
      <c r="IP171" s="6"/>
      <c r="IQ171" s="6"/>
      <c r="IR171" s="6"/>
      <c r="IS171" s="6"/>
      <c r="IT171" s="6"/>
      <c r="IU171" s="6"/>
    </row>
    <row r="172" spans="1:255" s="40" customFormat="1" ht="31" customHeight="1" x14ac:dyDescent="0.35">
      <c r="A172" s="39">
        <v>43959</v>
      </c>
      <c r="B172" s="19">
        <v>43964</v>
      </c>
      <c r="C172" s="12" t="s">
        <v>180</v>
      </c>
      <c r="D172" s="12" t="s">
        <v>47</v>
      </c>
      <c r="E172" s="12" t="s">
        <v>48</v>
      </c>
      <c r="F172" s="46">
        <v>315</v>
      </c>
      <c r="G172" s="47">
        <v>9.1999999999999993</v>
      </c>
      <c r="H172" s="47">
        <v>9.9499999999999993</v>
      </c>
      <c r="I172" s="44"/>
      <c r="J172" s="7"/>
      <c r="K172" s="8">
        <v>0.1</v>
      </c>
      <c r="L172" s="9">
        <v>1</v>
      </c>
      <c r="M172" s="8">
        <v>0.1</v>
      </c>
      <c r="N172" s="7">
        <v>8.3000000000000001E-3</v>
      </c>
      <c r="O172" s="45">
        <f t="shared" si="3"/>
        <v>8.3000000000000004E-2</v>
      </c>
      <c r="P172" s="48">
        <v>11</v>
      </c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  <c r="BO172" s="6"/>
      <c r="BP172" s="6"/>
      <c r="BQ172" s="6"/>
      <c r="BR172" s="6"/>
      <c r="BS172" s="6"/>
      <c r="BT172" s="6"/>
      <c r="BU172" s="6"/>
      <c r="BV172" s="6"/>
      <c r="BW172" s="6"/>
      <c r="BX172" s="6"/>
      <c r="BY172" s="6"/>
      <c r="BZ172" s="6"/>
      <c r="CA172" s="6"/>
      <c r="CB172" s="6"/>
      <c r="CC172" s="6"/>
      <c r="CD172" s="6"/>
      <c r="CE172" s="6"/>
      <c r="CF172" s="6"/>
      <c r="CG172" s="6"/>
      <c r="CH172" s="6"/>
      <c r="CI172" s="6"/>
      <c r="CJ172" s="6"/>
      <c r="CK172" s="6"/>
      <c r="CL172" s="6"/>
      <c r="CM172" s="6"/>
      <c r="CN172" s="6"/>
      <c r="CO172" s="6"/>
      <c r="CP172" s="6"/>
      <c r="CQ172" s="6"/>
      <c r="CR172" s="6"/>
      <c r="CS172" s="6"/>
      <c r="CT172" s="6"/>
      <c r="CU172" s="6"/>
      <c r="CV172" s="6"/>
      <c r="CW172" s="6"/>
      <c r="CX172" s="6"/>
      <c r="CY172" s="6"/>
      <c r="CZ172" s="6"/>
      <c r="DA172" s="6"/>
      <c r="DB172" s="6"/>
      <c r="DC172" s="6"/>
      <c r="DD172" s="6"/>
      <c r="DE172" s="6"/>
      <c r="DF172" s="6"/>
      <c r="DG172" s="6"/>
      <c r="DH172" s="6"/>
      <c r="DI172" s="6"/>
      <c r="DJ172" s="6"/>
      <c r="DK172" s="6"/>
      <c r="DL172" s="6"/>
      <c r="DM172" s="6"/>
      <c r="DN172" s="6"/>
      <c r="DO172" s="6"/>
      <c r="DP172" s="6"/>
      <c r="DQ172" s="6"/>
      <c r="DR172" s="6"/>
      <c r="DS172" s="6"/>
      <c r="DT172" s="6"/>
      <c r="DU172" s="6"/>
      <c r="DV172" s="6"/>
      <c r="DW172" s="6"/>
      <c r="DX172" s="6"/>
      <c r="DY172" s="6"/>
      <c r="DZ172" s="6"/>
      <c r="EA172" s="6"/>
      <c r="EB172" s="6"/>
      <c r="EC172" s="6"/>
      <c r="ED172" s="6"/>
      <c r="EE172" s="6"/>
      <c r="EF172" s="6"/>
      <c r="EG172" s="6"/>
      <c r="EH172" s="6"/>
      <c r="EI172" s="6"/>
      <c r="EJ172" s="6"/>
      <c r="EK172" s="6"/>
      <c r="EL172" s="6"/>
      <c r="EM172" s="6"/>
      <c r="EN172" s="6"/>
      <c r="EO172" s="6"/>
      <c r="EP172" s="6"/>
      <c r="EQ172" s="6"/>
      <c r="ER172" s="6"/>
      <c r="ES172" s="6"/>
      <c r="ET172" s="6"/>
      <c r="EU172" s="6"/>
      <c r="EV172" s="6"/>
      <c r="EW172" s="6"/>
      <c r="EX172" s="6"/>
      <c r="EY172" s="6"/>
      <c r="EZ172" s="6"/>
      <c r="FA172" s="6"/>
      <c r="FB172" s="6"/>
      <c r="FC172" s="6"/>
      <c r="FD172" s="6"/>
      <c r="FE172" s="6"/>
      <c r="FF172" s="6"/>
      <c r="FG172" s="6"/>
      <c r="FH172" s="6"/>
      <c r="FI172" s="6"/>
      <c r="FJ172" s="6"/>
      <c r="FK172" s="6"/>
      <c r="FL172" s="6"/>
      <c r="FM172" s="6"/>
      <c r="FN172" s="6"/>
      <c r="FO172" s="6"/>
      <c r="FP172" s="6"/>
      <c r="FQ172" s="6"/>
      <c r="FR172" s="6"/>
      <c r="FS172" s="6"/>
      <c r="FT172" s="6"/>
      <c r="FU172" s="6"/>
      <c r="FV172" s="6"/>
      <c r="FW172" s="6"/>
      <c r="FX172" s="6"/>
      <c r="FY172" s="6"/>
      <c r="FZ172" s="6"/>
      <c r="GA172" s="6"/>
      <c r="GB172" s="6"/>
      <c r="GC172" s="6"/>
      <c r="GD172" s="6"/>
      <c r="GE172" s="6"/>
      <c r="GF172" s="6"/>
      <c r="GG172" s="6"/>
      <c r="GH172" s="6"/>
      <c r="GI172" s="6"/>
      <c r="GJ172" s="6"/>
      <c r="GK172" s="6"/>
      <c r="GL172" s="6"/>
      <c r="GM172" s="6"/>
      <c r="GN172" s="6"/>
      <c r="GO172" s="6"/>
      <c r="GP172" s="6"/>
      <c r="GQ172" s="6"/>
      <c r="GR172" s="6"/>
      <c r="GS172" s="6"/>
      <c r="GT172" s="6"/>
      <c r="GU172" s="6"/>
      <c r="GV172" s="6"/>
      <c r="GW172" s="6"/>
      <c r="GX172" s="6"/>
      <c r="GY172" s="6"/>
      <c r="GZ172" s="6"/>
      <c r="HA172" s="6"/>
      <c r="HB172" s="6"/>
      <c r="HC172" s="6"/>
      <c r="HD172" s="6"/>
      <c r="HE172" s="6"/>
      <c r="HF172" s="6"/>
      <c r="HG172" s="6"/>
      <c r="HH172" s="6"/>
      <c r="HI172" s="6"/>
      <c r="HJ172" s="6"/>
      <c r="HK172" s="6"/>
      <c r="HL172" s="6"/>
      <c r="HM172" s="6"/>
      <c r="HN172" s="6"/>
      <c r="HO172" s="6"/>
      <c r="HP172" s="6"/>
      <c r="HQ172" s="6"/>
      <c r="HR172" s="6"/>
      <c r="HS172" s="6"/>
      <c r="HT172" s="6"/>
      <c r="HU172" s="6"/>
      <c r="HV172" s="6"/>
      <c r="HW172" s="6"/>
      <c r="HX172" s="6"/>
      <c r="HY172" s="6"/>
      <c r="HZ172" s="6"/>
      <c r="IA172" s="6"/>
      <c r="IB172" s="6"/>
      <c r="IC172" s="6"/>
      <c r="ID172" s="6"/>
      <c r="IE172" s="6"/>
      <c r="IF172" s="6"/>
      <c r="IG172" s="6"/>
      <c r="IH172" s="6"/>
      <c r="II172" s="6"/>
      <c r="IJ172" s="6"/>
      <c r="IK172" s="6"/>
      <c r="IL172" s="6"/>
      <c r="IM172" s="6"/>
      <c r="IN172" s="6"/>
      <c r="IO172" s="6"/>
      <c r="IP172" s="6"/>
      <c r="IQ172" s="6"/>
      <c r="IR172" s="6"/>
      <c r="IS172" s="6"/>
      <c r="IT172" s="6"/>
      <c r="IU172" s="6"/>
    </row>
    <row r="173" spans="1:255" s="40" customFormat="1" ht="31" customHeight="1" x14ac:dyDescent="0.35">
      <c r="A173" s="39">
        <v>43959</v>
      </c>
      <c r="B173" s="19">
        <v>43965</v>
      </c>
      <c r="C173" s="12" t="s">
        <v>181</v>
      </c>
      <c r="D173" s="12" t="s">
        <v>54</v>
      </c>
      <c r="E173" s="12" t="s">
        <v>48</v>
      </c>
      <c r="F173" s="46">
        <v>170</v>
      </c>
      <c r="G173" s="47">
        <v>4</v>
      </c>
      <c r="H173" s="47">
        <v>4.0999999999999996</v>
      </c>
      <c r="I173" s="44"/>
      <c r="J173" s="7"/>
      <c r="K173" s="8">
        <v>0.1</v>
      </c>
      <c r="L173" s="9">
        <v>1</v>
      </c>
      <c r="M173" s="8">
        <v>0.1</v>
      </c>
      <c r="N173" s="7">
        <v>2.5999999999999999E-3</v>
      </c>
      <c r="O173" s="45">
        <f t="shared" si="3"/>
        <v>2.5999999999999999E-2</v>
      </c>
      <c r="P173" s="48">
        <v>26</v>
      </c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  <c r="BO173" s="6"/>
      <c r="BP173" s="6"/>
      <c r="BQ173" s="6"/>
      <c r="BR173" s="6"/>
      <c r="BS173" s="6"/>
      <c r="BT173" s="6"/>
      <c r="BU173" s="6"/>
      <c r="BV173" s="6"/>
      <c r="BW173" s="6"/>
      <c r="BX173" s="6"/>
      <c r="BY173" s="6"/>
      <c r="BZ173" s="6"/>
      <c r="CA173" s="6"/>
      <c r="CB173" s="6"/>
      <c r="CC173" s="6"/>
      <c r="CD173" s="6"/>
      <c r="CE173" s="6"/>
      <c r="CF173" s="6"/>
      <c r="CG173" s="6"/>
      <c r="CH173" s="6"/>
      <c r="CI173" s="6"/>
      <c r="CJ173" s="6"/>
      <c r="CK173" s="6"/>
      <c r="CL173" s="6"/>
      <c r="CM173" s="6"/>
      <c r="CN173" s="6"/>
      <c r="CO173" s="6"/>
      <c r="CP173" s="6"/>
      <c r="CQ173" s="6"/>
      <c r="CR173" s="6"/>
      <c r="CS173" s="6"/>
      <c r="CT173" s="6"/>
      <c r="CU173" s="6"/>
      <c r="CV173" s="6"/>
      <c r="CW173" s="6"/>
      <c r="CX173" s="6"/>
      <c r="CY173" s="6"/>
      <c r="CZ173" s="6"/>
      <c r="DA173" s="6"/>
      <c r="DB173" s="6"/>
      <c r="DC173" s="6"/>
      <c r="DD173" s="6"/>
      <c r="DE173" s="6"/>
      <c r="DF173" s="6"/>
      <c r="DG173" s="6"/>
      <c r="DH173" s="6"/>
      <c r="DI173" s="6"/>
      <c r="DJ173" s="6"/>
      <c r="DK173" s="6"/>
      <c r="DL173" s="6"/>
      <c r="DM173" s="6"/>
      <c r="DN173" s="6"/>
      <c r="DO173" s="6"/>
      <c r="DP173" s="6"/>
      <c r="DQ173" s="6"/>
      <c r="DR173" s="6"/>
      <c r="DS173" s="6"/>
      <c r="DT173" s="6"/>
      <c r="DU173" s="6"/>
      <c r="DV173" s="6"/>
      <c r="DW173" s="6"/>
      <c r="DX173" s="6"/>
      <c r="DY173" s="6"/>
      <c r="DZ173" s="6"/>
      <c r="EA173" s="6"/>
      <c r="EB173" s="6"/>
      <c r="EC173" s="6"/>
      <c r="ED173" s="6"/>
      <c r="EE173" s="6"/>
      <c r="EF173" s="6"/>
      <c r="EG173" s="6"/>
      <c r="EH173" s="6"/>
      <c r="EI173" s="6"/>
      <c r="EJ173" s="6"/>
      <c r="EK173" s="6"/>
      <c r="EL173" s="6"/>
      <c r="EM173" s="6"/>
      <c r="EN173" s="6"/>
      <c r="EO173" s="6"/>
      <c r="EP173" s="6"/>
      <c r="EQ173" s="6"/>
      <c r="ER173" s="6"/>
      <c r="ES173" s="6"/>
      <c r="ET173" s="6"/>
      <c r="EU173" s="6"/>
      <c r="EV173" s="6"/>
      <c r="EW173" s="6"/>
      <c r="EX173" s="6"/>
      <c r="EY173" s="6"/>
      <c r="EZ173" s="6"/>
      <c r="FA173" s="6"/>
      <c r="FB173" s="6"/>
      <c r="FC173" s="6"/>
      <c r="FD173" s="6"/>
      <c r="FE173" s="6"/>
      <c r="FF173" s="6"/>
      <c r="FG173" s="6"/>
      <c r="FH173" s="6"/>
      <c r="FI173" s="6"/>
      <c r="FJ173" s="6"/>
      <c r="FK173" s="6"/>
      <c r="FL173" s="6"/>
      <c r="FM173" s="6"/>
      <c r="FN173" s="6"/>
      <c r="FO173" s="6"/>
      <c r="FP173" s="6"/>
      <c r="FQ173" s="6"/>
      <c r="FR173" s="6"/>
      <c r="FS173" s="6"/>
      <c r="FT173" s="6"/>
      <c r="FU173" s="6"/>
      <c r="FV173" s="6"/>
      <c r="FW173" s="6"/>
      <c r="FX173" s="6"/>
      <c r="FY173" s="6"/>
      <c r="FZ173" s="6"/>
      <c r="GA173" s="6"/>
      <c r="GB173" s="6"/>
      <c r="GC173" s="6"/>
      <c r="GD173" s="6"/>
      <c r="GE173" s="6"/>
      <c r="GF173" s="6"/>
      <c r="GG173" s="6"/>
      <c r="GH173" s="6"/>
      <c r="GI173" s="6"/>
      <c r="GJ173" s="6"/>
      <c r="GK173" s="6"/>
      <c r="GL173" s="6"/>
      <c r="GM173" s="6"/>
      <c r="GN173" s="6"/>
      <c r="GO173" s="6"/>
      <c r="GP173" s="6"/>
      <c r="GQ173" s="6"/>
      <c r="GR173" s="6"/>
      <c r="GS173" s="6"/>
      <c r="GT173" s="6"/>
      <c r="GU173" s="6"/>
      <c r="GV173" s="6"/>
      <c r="GW173" s="6"/>
      <c r="GX173" s="6"/>
      <c r="GY173" s="6"/>
      <c r="GZ173" s="6"/>
      <c r="HA173" s="6"/>
      <c r="HB173" s="6"/>
      <c r="HC173" s="6"/>
      <c r="HD173" s="6"/>
      <c r="HE173" s="6"/>
      <c r="HF173" s="6"/>
      <c r="HG173" s="6"/>
      <c r="HH173" s="6"/>
      <c r="HI173" s="6"/>
      <c r="HJ173" s="6"/>
      <c r="HK173" s="6"/>
      <c r="HL173" s="6"/>
      <c r="HM173" s="6"/>
      <c r="HN173" s="6"/>
      <c r="HO173" s="6"/>
      <c r="HP173" s="6"/>
      <c r="HQ173" s="6"/>
      <c r="HR173" s="6"/>
      <c r="HS173" s="6"/>
      <c r="HT173" s="6"/>
      <c r="HU173" s="6"/>
      <c r="HV173" s="6"/>
      <c r="HW173" s="6"/>
      <c r="HX173" s="6"/>
      <c r="HY173" s="6"/>
      <c r="HZ173" s="6"/>
      <c r="IA173" s="6"/>
      <c r="IB173" s="6"/>
      <c r="IC173" s="6"/>
      <c r="ID173" s="6"/>
      <c r="IE173" s="6"/>
      <c r="IF173" s="6"/>
      <c r="IG173" s="6"/>
      <c r="IH173" s="6"/>
      <c r="II173" s="6"/>
      <c r="IJ173" s="6"/>
      <c r="IK173" s="6"/>
      <c r="IL173" s="6"/>
      <c r="IM173" s="6"/>
      <c r="IN173" s="6"/>
      <c r="IO173" s="6"/>
      <c r="IP173" s="6"/>
      <c r="IQ173" s="6"/>
      <c r="IR173" s="6"/>
      <c r="IS173" s="6"/>
      <c r="IT173" s="6"/>
      <c r="IU173" s="6"/>
    </row>
    <row r="174" spans="1:255" s="40" customFormat="1" ht="31" customHeight="1" x14ac:dyDescent="0.35">
      <c r="A174" s="39">
        <v>43964</v>
      </c>
      <c r="B174" s="19">
        <v>43966</v>
      </c>
      <c r="C174" s="12" t="s">
        <v>182</v>
      </c>
      <c r="D174" s="12" t="s">
        <v>47</v>
      </c>
      <c r="E174" s="12" t="s">
        <v>48</v>
      </c>
      <c r="F174" s="46">
        <v>90</v>
      </c>
      <c r="G174" s="47">
        <v>4.2</v>
      </c>
      <c r="H174" s="47">
        <v>4.75</v>
      </c>
      <c r="I174" s="44"/>
      <c r="J174" s="7"/>
      <c r="K174" s="8">
        <v>0.1</v>
      </c>
      <c r="L174" s="9">
        <v>1</v>
      </c>
      <c r="M174" s="8">
        <v>0.1</v>
      </c>
      <c r="N174" s="7">
        <v>1.32E-2</v>
      </c>
      <c r="O174" s="45">
        <f t="shared" si="3"/>
        <v>0.13200000000000001</v>
      </c>
      <c r="P174" s="48">
        <v>24</v>
      </c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  <c r="BO174" s="6"/>
      <c r="BP174" s="6"/>
      <c r="BQ174" s="6"/>
      <c r="BR174" s="6"/>
      <c r="BS174" s="6"/>
      <c r="BT174" s="6"/>
      <c r="BU174" s="6"/>
      <c r="BV174" s="6"/>
      <c r="BW174" s="6"/>
      <c r="BX174" s="6"/>
      <c r="BY174" s="6"/>
      <c r="BZ174" s="6"/>
      <c r="CA174" s="6"/>
      <c r="CB174" s="6"/>
      <c r="CC174" s="6"/>
      <c r="CD174" s="6"/>
      <c r="CE174" s="6"/>
      <c r="CF174" s="6"/>
      <c r="CG174" s="6"/>
      <c r="CH174" s="6"/>
      <c r="CI174" s="6"/>
      <c r="CJ174" s="6"/>
      <c r="CK174" s="6"/>
      <c r="CL174" s="6"/>
      <c r="CM174" s="6"/>
      <c r="CN174" s="6"/>
      <c r="CO174" s="6"/>
      <c r="CP174" s="6"/>
      <c r="CQ174" s="6"/>
      <c r="CR174" s="6"/>
      <c r="CS174" s="6"/>
      <c r="CT174" s="6"/>
      <c r="CU174" s="6"/>
      <c r="CV174" s="6"/>
      <c r="CW174" s="6"/>
      <c r="CX174" s="6"/>
      <c r="CY174" s="6"/>
      <c r="CZ174" s="6"/>
      <c r="DA174" s="6"/>
      <c r="DB174" s="6"/>
      <c r="DC174" s="6"/>
      <c r="DD174" s="6"/>
      <c r="DE174" s="6"/>
      <c r="DF174" s="6"/>
      <c r="DG174" s="6"/>
      <c r="DH174" s="6"/>
      <c r="DI174" s="6"/>
      <c r="DJ174" s="6"/>
      <c r="DK174" s="6"/>
      <c r="DL174" s="6"/>
      <c r="DM174" s="6"/>
      <c r="DN174" s="6"/>
      <c r="DO174" s="6"/>
      <c r="DP174" s="6"/>
      <c r="DQ174" s="6"/>
      <c r="DR174" s="6"/>
      <c r="DS174" s="6"/>
      <c r="DT174" s="6"/>
      <c r="DU174" s="6"/>
      <c r="DV174" s="6"/>
      <c r="DW174" s="6"/>
      <c r="DX174" s="6"/>
      <c r="DY174" s="6"/>
      <c r="DZ174" s="6"/>
      <c r="EA174" s="6"/>
      <c r="EB174" s="6"/>
      <c r="EC174" s="6"/>
      <c r="ED174" s="6"/>
      <c r="EE174" s="6"/>
      <c r="EF174" s="6"/>
      <c r="EG174" s="6"/>
      <c r="EH174" s="6"/>
      <c r="EI174" s="6"/>
      <c r="EJ174" s="6"/>
      <c r="EK174" s="6"/>
      <c r="EL174" s="6"/>
      <c r="EM174" s="6"/>
      <c r="EN174" s="6"/>
      <c r="EO174" s="6"/>
      <c r="EP174" s="6"/>
      <c r="EQ174" s="6"/>
      <c r="ER174" s="6"/>
      <c r="ES174" s="6"/>
      <c r="ET174" s="6"/>
      <c r="EU174" s="6"/>
      <c r="EV174" s="6"/>
      <c r="EW174" s="6"/>
      <c r="EX174" s="6"/>
      <c r="EY174" s="6"/>
      <c r="EZ174" s="6"/>
      <c r="FA174" s="6"/>
      <c r="FB174" s="6"/>
      <c r="FC174" s="6"/>
      <c r="FD174" s="6"/>
      <c r="FE174" s="6"/>
      <c r="FF174" s="6"/>
      <c r="FG174" s="6"/>
      <c r="FH174" s="6"/>
      <c r="FI174" s="6"/>
      <c r="FJ174" s="6"/>
      <c r="FK174" s="6"/>
      <c r="FL174" s="6"/>
      <c r="FM174" s="6"/>
      <c r="FN174" s="6"/>
      <c r="FO174" s="6"/>
      <c r="FP174" s="6"/>
      <c r="FQ174" s="6"/>
      <c r="FR174" s="6"/>
      <c r="FS174" s="6"/>
      <c r="FT174" s="6"/>
      <c r="FU174" s="6"/>
      <c r="FV174" s="6"/>
      <c r="FW174" s="6"/>
      <c r="FX174" s="6"/>
      <c r="FY174" s="6"/>
      <c r="FZ174" s="6"/>
      <c r="GA174" s="6"/>
      <c r="GB174" s="6"/>
      <c r="GC174" s="6"/>
      <c r="GD174" s="6"/>
      <c r="GE174" s="6"/>
      <c r="GF174" s="6"/>
      <c r="GG174" s="6"/>
      <c r="GH174" s="6"/>
      <c r="GI174" s="6"/>
      <c r="GJ174" s="6"/>
      <c r="GK174" s="6"/>
      <c r="GL174" s="6"/>
      <c r="GM174" s="6"/>
      <c r="GN174" s="6"/>
      <c r="GO174" s="6"/>
      <c r="GP174" s="6"/>
      <c r="GQ174" s="6"/>
      <c r="GR174" s="6"/>
      <c r="GS174" s="6"/>
      <c r="GT174" s="6"/>
      <c r="GU174" s="6"/>
      <c r="GV174" s="6"/>
      <c r="GW174" s="6"/>
      <c r="GX174" s="6"/>
      <c r="GY174" s="6"/>
      <c r="GZ174" s="6"/>
      <c r="HA174" s="6"/>
      <c r="HB174" s="6"/>
      <c r="HC174" s="6"/>
      <c r="HD174" s="6"/>
      <c r="HE174" s="6"/>
      <c r="HF174" s="6"/>
      <c r="HG174" s="6"/>
      <c r="HH174" s="6"/>
      <c r="HI174" s="6"/>
      <c r="HJ174" s="6"/>
      <c r="HK174" s="6"/>
      <c r="HL174" s="6"/>
      <c r="HM174" s="6"/>
      <c r="HN174" s="6"/>
      <c r="HO174" s="6"/>
      <c r="HP174" s="6"/>
      <c r="HQ174" s="6"/>
      <c r="HR174" s="6"/>
      <c r="HS174" s="6"/>
      <c r="HT174" s="6"/>
      <c r="HU174" s="6"/>
      <c r="HV174" s="6"/>
      <c r="HW174" s="6"/>
      <c r="HX174" s="6"/>
      <c r="HY174" s="6"/>
      <c r="HZ174" s="6"/>
      <c r="IA174" s="6"/>
      <c r="IB174" s="6"/>
      <c r="IC174" s="6"/>
      <c r="ID174" s="6"/>
      <c r="IE174" s="6"/>
      <c r="IF174" s="6"/>
      <c r="IG174" s="6"/>
      <c r="IH174" s="6"/>
      <c r="II174" s="6"/>
      <c r="IJ174" s="6"/>
      <c r="IK174" s="6"/>
      <c r="IL174" s="6"/>
      <c r="IM174" s="6"/>
      <c r="IN174" s="6"/>
      <c r="IO174" s="6"/>
      <c r="IP174" s="6"/>
      <c r="IQ174" s="6"/>
      <c r="IR174" s="6"/>
      <c r="IS174" s="6"/>
      <c r="IT174" s="6"/>
      <c r="IU174" s="6"/>
    </row>
    <row r="175" spans="1:255" s="40" customFormat="1" ht="31" customHeight="1" x14ac:dyDescent="0.35">
      <c r="A175" s="39">
        <v>43963</v>
      </c>
      <c r="B175" s="19">
        <v>43969</v>
      </c>
      <c r="C175" s="12" t="s">
        <v>181</v>
      </c>
      <c r="D175" s="12" t="s">
        <v>54</v>
      </c>
      <c r="E175" s="12" t="s">
        <v>48</v>
      </c>
      <c r="F175" s="46">
        <v>170</v>
      </c>
      <c r="G175" s="47">
        <v>4.2</v>
      </c>
      <c r="H175" s="47">
        <v>4.7</v>
      </c>
      <c r="I175" s="44"/>
      <c r="J175" s="7"/>
      <c r="K175" s="8">
        <v>0.1</v>
      </c>
      <c r="L175" s="9">
        <v>1</v>
      </c>
      <c r="M175" s="8">
        <v>0.1</v>
      </c>
      <c r="N175" s="7">
        <v>1.15E-2</v>
      </c>
      <c r="O175" s="45">
        <f t="shared" si="3"/>
        <v>0.11499999999999999</v>
      </c>
      <c r="P175" s="48">
        <v>23</v>
      </c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  <c r="BO175" s="6"/>
      <c r="BP175" s="6"/>
      <c r="BQ175" s="6"/>
      <c r="BR175" s="6"/>
      <c r="BS175" s="6"/>
      <c r="BT175" s="6"/>
      <c r="BU175" s="6"/>
      <c r="BV175" s="6"/>
      <c r="BW175" s="6"/>
      <c r="BX175" s="6"/>
      <c r="BY175" s="6"/>
      <c r="BZ175" s="6"/>
      <c r="CA175" s="6"/>
      <c r="CB175" s="6"/>
      <c r="CC175" s="6"/>
      <c r="CD175" s="6"/>
      <c r="CE175" s="6"/>
      <c r="CF175" s="6"/>
      <c r="CG175" s="6"/>
      <c r="CH175" s="6"/>
      <c r="CI175" s="6"/>
      <c r="CJ175" s="6"/>
      <c r="CK175" s="6"/>
      <c r="CL175" s="6"/>
      <c r="CM175" s="6"/>
      <c r="CN175" s="6"/>
      <c r="CO175" s="6"/>
      <c r="CP175" s="6"/>
      <c r="CQ175" s="6"/>
      <c r="CR175" s="6"/>
      <c r="CS175" s="6"/>
      <c r="CT175" s="6"/>
      <c r="CU175" s="6"/>
      <c r="CV175" s="6"/>
      <c r="CW175" s="6"/>
      <c r="CX175" s="6"/>
      <c r="CY175" s="6"/>
      <c r="CZ175" s="6"/>
      <c r="DA175" s="6"/>
      <c r="DB175" s="6"/>
      <c r="DC175" s="6"/>
      <c r="DD175" s="6"/>
      <c r="DE175" s="6"/>
      <c r="DF175" s="6"/>
      <c r="DG175" s="6"/>
      <c r="DH175" s="6"/>
      <c r="DI175" s="6"/>
      <c r="DJ175" s="6"/>
      <c r="DK175" s="6"/>
      <c r="DL175" s="6"/>
      <c r="DM175" s="6"/>
      <c r="DN175" s="6"/>
      <c r="DO175" s="6"/>
      <c r="DP175" s="6"/>
      <c r="DQ175" s="6"/>
      <c r="DR175" s="6"/>
      <c r="DS175" s="6"/>
      <c r="DT175" s="6"/>
      <c r="DU175" s="6"/>
      <c r="DV175" s="6"/>
      <c r="DW175" s="6"/>
      <c r="DX175" s="6"/>
      <c r="DY175" s="6"/>
      <c r="DZ175" s="6"/>
      <c r="EA175" s="6"/>
      <c r="EB175" s="6"/>
      <c r="EC175" s="6"/>
      <c r="ED175" s="6"/>
      <c r="EE175" s="6"/>
      <c r="EF175" s="6"/>
      <c r="EG175" s="6"/>
      <c r="EH175" s="6"/>
      <c r="EI175" s="6"/>
      <c r="EJ175" s="6"/>
      <c r="EK175" s="6"/>
      <c r="EL175" s="6"/>
      <c r="EM175" s="6"/>
      <c r="EN175" s="6"/>
      <c r="EO175" s="6"/>
      <c r="EP175" s="6"/>
      <c r="EQ175" s="6"/>
      <c r="ER175" s="6"/>
      <c r="ES175" s="6"/>
      <c r="ET175" s="6"/>
      <c r="EU175" s="6"/>
      <c r="EV175" s="6"/>
      <c r="EW175" s="6"/>
      <c r="EX175" s="6"/>
      <c r="EY175" s="6"/>
      <c r="EZ175" s="6"/>
      <c r="FA175" s="6"/>
      <c r="FB175" s="6"/>
      <c r="FC175" s="6"/>
      <c r="FD175" s="6"/>
      <c r="FE175" s="6"/>
      <c r="FF175" s="6"/>
      <c r="FG175" s="6"/>
      <c r="FH175" s="6"/>
      <c r="FI175" s="6"/>
      <c r="FJ175" s="6"/>
      <c r="FK175" s="6"/>
      <c r="FL175" s="6"/>
      <c r="FM175" s="6"/>
      <c r="FN175" s="6"/>
      <c r="FO175" s="6"/>
      <c r="FP175" s="6"/>
      <c r="FQ175" s="6"/>
      <c r="FR175" s="6"/>
      <c r="FS175" s="6"/>
      <c r="FT175" s="6"/>
      <c r="FU175" s="6"/>
      <c r="FV175" s="6"/>
      <c r="FW175" s="6"/>
      <c r="FX175" s="6"/>
      <c r="FY175" s="6"/>
      <c r="FZ175" s="6"/>
      <c r="GA175" s="6"/>
      <c r="GB175" s="6"/>
      <c r="GC175" s="6"/>
      <c r="GD175" s="6"/>
      <c r="GE175" s="6"/>
      <c r="GF175" s="6"/>
      <c r="GG175" s="6"/>
      <c r="GH175" s="6"/>
      <c r="GI175" s="6"/>
      <c r="GJ175" s="6"/>
      <c r="GK175" s="6"/>
      <c r="GL175" s="6"/>
      <c r="GM175" s="6"/>
      <c r="GN175" s="6"/>
      <c r="GO175" s="6"/>
      <c r="GP175" s="6"/>
      <c r="GQ175" s="6"/>
      <c r="GR175" s="6"/>
      <c r="GS175" s="6"/>
      <c r="GT175" s="6"/>
      <c r="GU175" s="6"/>
      <c r="GV175" s="6"/>
      <c r="GW175" s="6"/>
      <c r="GX175" s="6"/>
      <c r="GY175" s="6"/>
      <c r="GZ175" s="6"/>
      <c r="HA175" s="6"/>
      <c r="HB175" s="6"/>
      <c r="HC175" s="6"/>
      <c r="HD175" s="6"/>
      <c r="HE175" s="6"/>
      <c r="HF175" s="6"/>
      <c r="HG175" s="6"/>
      <c r="HH175" s="6"/>
      <c r="HI175" s="6"/>
      <c r="HJ175" s="6"/>
      <c r="HK175" s="6"/>
      <c r="HL175" s="6"/>
      <c r="HM175" s="6"/>
      <c r="HN175" s="6"/>
      <c r="HO175" s="6"/>
      <c r="HP175" s="6"/>
      <c r="HQ175" s="6"/>
      <c r="HR175" s="6"/>
      <c r="HS175" s="6"/>
      <c r="HT175" s="6"/>
      <c r="HU175" s="6"/>
      <c r="HV175" s="6"/>
      <c r="HW175" s="6"/>
      <c r="HX175" s="6"/>
      <c r="HY175" s="6"/>
      <c r="HZ175" s="6"/>
      <c r="IA175" s="6"/>
      <c r="IB175" s="6"/>
      <c r="IC175" s="6"/>
      <c r="ID175" s="6"/>
      <c r="IE175" s="6"/>
      <c r="IF175" s="6"/>
      <c r="IG175" s="6"/>
      <c r="IH175" s="6"/>
      <c r="II175" s="6"/>
      <c r="IJ175" s="6"/>
      <c r="IK175" s="6"/>
      <c r="IL175" s="6"/>
      <c r="IM175" s="6"/>
      <c r="IN175" s="6"/>
      <c r="IO175" s="6"/>
      <c r="IP175" s="6"/>
      <c r="IQ175" s="6"/>
      <c r="IR175" s="6"/>
      <c r="IS175" s="6"/>
      <c r="IT175" s="6"/>
      <c r="IU175" s="6"/>
    </row>
    <row r="176" spans="1:255" s="40" customFormat="1" ht="31" customHeight="1" x14ac:dyDescent="0.35">
      <c r="A176" s="39">
        <v>43959</v>
      </c>
      <c r="B176" s="19">
        <v>43970</v>
      </c>
      <c r="C176" s="12" t="s">
        <v>183</v>
      </c>
      <c r="D176" s="12" t="s">
        <v>47</v>
      </c>
      <c r="E176" s="12" t="s">
        <v>48</v>
      </c>
      <c r="F176" s="46">
        <v>120</v>
      </c>
      <c r="G176" s="47">
        <v>4.4000000000000004</v>
      </c>
      <c r="H176" s="47">
        <v>4</v>
      </c>
      <c r="I176" s="44"/>
      <c r="J176" s="7"/>
      <c r="K176" s="8">
        <v>0.1</v>
      </c>
      <c r="L176" s="9">
        <v>1</v>
      </c>
      <c r="M176" s="8">
        <v>0.1</v>
      </c>
      <c r="N176" s="7">
        <v>-9.5999999999999992E-3</v>
      </c>
      <c r="O176" s="45">
        <f t="shared" si="3"/>
        <v>-9.5999999999999988E-2</v>
      </c>
      <c r="P176" s="48">
        <v>24</v>
      </c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  <c r="BO176" s="6"/>
      <c r="BP176" s="6"/>
      <c r="BQ176" s="6"/>
      <c r="BR176" s="6"/>
      <c r="BS176" s="6"/>
      <c r="BT176" s="6"/>
      <c r="BU176" s="6"/>
      <c r="BV176" s="6"/>
      <c r="BW176" s="6"/>
      <c r="BX176" s="6"/>
      <c r="BY176" s="6"/>
      <c r="BZ176" s="6"/>
      <c r="CA176" s="6"/>
      <c r="CB176" s="6"/>
      <c r="CC176" s="6"/>
      <c r="CD176" s="6"/>
      <c r="CE176" s="6"/>
      <c r="CF176" s="6"/>
      <c r="CG176" s="6"/>
      <c r="CH176" s="6"/>
      <c r="CI176" s="6"/>
      <c r="CJ176" s="6"/>
      <c r="CK176" s="6"/>
      <c r="CL176" s="6"/>
      <c r="CM176" s="6"/>
      <c r="CN176" s="6"/>
      <c r="CO176" s="6"/>
      <c r="CP176" s="6"/>
      <c r="CQ176" s="6"/>
      <c r="CR176" s="6"/>
      <c r="CS176" s="6"/>
      <c r="CT176" s="6"/>
      <c r="CU176" s="6"/>
      <c r="CV176" s="6"/>
      <c r="CW176" s="6"/>
      <c r="CX176" s="6"/>
      <c r="CY176" s="6"/>
      <c r="CZ176" s="6"/>
      <c r="DA176" s="6"/>
      <c r="DB176" s="6"/>
      <c r="DC176" s="6"/>
      <c r="DD176" s="6"/>
      <c r="DE176" s="6"/>
      <c r="DF176" s="6"/>
      <c r="DG176" s="6"/>
      <c r="DH176" s="6"/>
      <c r="DI176" s="6"/>
      <c r="DJ176" s="6"/>
      <c r="DK176" s="6"/>
      <c r="DL176" s="6"/>
      <c r="DM176" s="6"/>
      <c r="DN176" s="6"/>
      <c r="DO176" s="6"/>
      <c r="DP176" s="6"/>
      <c r="DQ176" s="6"/>
      <c r="DR176" s="6"/>
      <c r="DS176" s="6"/>
      <c r="DT176" s="6"/>
      <c r="DU176" s="6"/>
      <c r="DV176" s="6"/>
      <c r="DW176" s="6"/>
      <c r="DX176" s="6"/>
      <c r="DY176" s="6"/>
      <c r="DZ176" s="6"/>
      <c r="EA176" s="6"/>
      <c r="EB176" s="6"/>
      <c r="EC176" s="6"/>
      <c r="ED176" s="6"/>
      <c r="EE176" s="6"/>
      <c r="EF176" s="6"/>
      <c r="EG176" s="6"/>
      <c r="EH176" s="6"/>
      <c r="EI176" s="6"/>
      <c r="EJ176" s="6"/>
      <c r="EK176" s="6"/>
      <c r="EL176" s="6"/>
      <c r="EM176" s="6"/>
      <c r="EN176" s="6"/>
      <c r="EO176" s="6"/>
      <c r="EP176" s="6"/>
      <c r="EQ176" s="6"/>
      <c r="ER176" s="6"/>
      <c r="ES176" s="6"/>
      <c r="ET176" s="6"/>
      <c r="EU176" s="6"/>
      <c r="EV176" s="6"/>
      <c r="EW176" s="6"/>
      <c r="EX176" s="6"/>
      <c r="EY176" s="6"/>
      <c r="EZ176" s="6"/>
      <c r="FA176" s="6"/>
      <c r="FB176" s="6"/>
      <c r="FC176" s="6"/>
      <c r="FD176" s="6"/>
      <c r="FE176" s="6"/>
      <c r="FF176" s="6"/>
      <c r="FG176" s="6"/>
      <c r="FH176" s="6"/>
      <c r="FI176" s="6"/>
      <c r="FJ176" s="6"/>
      <c r="FK176" s="6"/>
      <c r="FL176" s="6"/>
      <c r="FM176" s="6"/>
      <c r="FN176" s="6"/>
      <c r="FO176" s="6"/>
      <c r="FP176" s="6"/>
      <c r="FQ176" s="6"/>
      <c r="FR176" s="6"/>
      <c r="FS176" s="6"/>
      <c r="FT176" s="6"/>
      <c r="FU176" s="6"/>
      <c r="FV176" s="6"/>
      <c r="FW176" s="6"/>
      <c r="FX176" s="6"/>
      <c r="FY176" s="6"/>
      <c r="FZ176" s="6"/>
      <c r="GA176" s="6"/>
      <c r="GB176" s="6"/>
      <c r="GC176" s="6"/>
      <c r="GD176" s="6"/>
      <c r="GE176" s="6"/>
      <c r="GF176" s="6"/>
      <c r="GG176" s="6"/>
      <c r="GH176" s="6"/>
      <c r="GI176" s="6"/>
      <c r="GJ176" s="6"/>
      <c r="GK176" s="6"/>
      <c r="GL176" s="6"/>
      <c r="GM176" s="6"/>
      <c r="GN176" s="6"/>
      <c r="GO176" s="6"/>
      <c r="GP176" s="6"/>
      <c r="GQ176" s="6"/>
      <c r="GR176" s="6"/>
      <c r="GS176" s="6"/>
      <c r="GT176" s="6"/>
      <c r="GU176" s="6"/>
      <c r="GV176" s="6"/>
      <c r="GW176" s="6"/>
      <c r="GX176" s="6"/>
      <c r="GY176" s="6"/>
      <c r="GZ176" s="6"/>
      <c r="HA176" s="6"/>
      <c r="HB176" s="6"/>
      <c r="HC176" s="6"/>
      <c r="HD176" s="6"/>
      <c r="HE176" s="6"/>
      <c r="HF176" s="6"/>
      <c r="HG176" s="6"/>
      <c r="HH176" s="6"/>
      <c r="HI176" s="6"/>
      <c r="HJ176" s="6"/>
      <c r="HK176" s="6"/>
      <c r="HL176" s="6"/>
      <c r="HM176" s="6"/>
      <c r="HN176" s="6"/>
      <c r="HO176" s="6"/>
      <c r="HP176" s="6"/>
      <c r="HQ176" s="6"/>
      <c r="HR176" s="6"/>
      <c r="HS176" s="6"/>
      <c r="HT176" s="6"/>
      <c r="HU176" s="6"/>
      <c r="HV176" s="6"/>
      <c r="HW176" s="6"/>
      <c r="HX176" s="6"/>
      <c r="HY176" s="6"/>
      <c r="HZ176" s="6"/>
      <c r="IA176" s="6"/>
      <c r="IB176" s="6"/>
      <c r="IC176" s="6"/>
      <c r="ID176" s="6"/>
      <c r="IE176" s="6"/>
      <c r="IF176" s="6"/>
      <c r="IG176" s="6"/>
      <c r="IH176" s="6"/>
      <c r="II176" s="6"/>
      <c r="IJ176" s="6"/>
      <c r="IK176" s="6"/>
      <c r="IL176" s="6"/>
      <c r="IM176" s="6"/>
      <c r="IN176" s="6"/>
      <c r="IO176" s="6"/>
      <c r="IP176" s="6"/>
      <c r="IQ176" s="6"/>
      <c r="IR176" s="6"/>
      <c r="IS176" s="6"/>
      <c r="IT176" s="6"/>
      <c r="IU176" s="6"/>
    </row>
    <row r="177" spans="1:255" s="40" customFormat="1" ht="31" customHeight="1" x14ac:dyDescent="0.35">
      <c r="A177" s="39">
        <v>43970</v>
      </c>
      <c r="B177" s="19">
        <v>43972</v>
      </c>
      <c r="C177" s="12" t="s">
        <v>184</v>
      </c>
      <c r="D177" s="12" t="s">
        <v>54</v>
      </c>
      <c r="E177" s="12" t="s">
        <v>48</v>
      </c>
      <c r="F177" s="46">
        <v>153</v>
      </c>
      <c r="G177" s="47">
        <v>2.5</v>
      </c>
      <c r="H177" s="47">
        <v>2.9</v>
      </c>
      <c r="I177" s="44"/>
      <c r="J177" s="7"/>
      <c r="K177" s="8">
        <v>0.1</v>
      </c>
      <c r="L177" s="9">
        <v>1</v>
      </c>
      <c r="M177" s="8">
        <v>0.1</v>
      </c>
      <c r="N177" s="7">
        <v>1.6E-2</v>
      </c>
      <c r="O177" s="45">
        <f t="shared" si="3"/>
        <v>0.16</v>
      </c>
      <c r="P177" s="48">
        <v>40</v>
      </c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  <c r="BO177" s="6"/>
      <c r="BP177" s="6"/>
      <c r="BQ177" s="6"/>
      <c r="BR177" s="6"/>
      <c r="BS177" s="6"/>
      <c r="BT177" s="6"/>
      <c r="BU177" s="6"/>
      <c r="BV177" s="6"/>
      <c r="BW177" s="6"/>
      <c r="BX177" s="6"/>
      <c r="BY177" s="6"/>
      <c r="BZ177" s="6"/>
      <c r="CA177" s="6"/>
      <c r="CB177" s="6"/>
      <c r="CC177" s="6"/>
      <c r="CD177" s="6"/>
      <c r="CE177" s="6"/>
      <c r="CF177" s="6"/>
      <c r="CG177" s="6"/>
      <c r="CH177" s="6"/>
      <c r="CI177" s="6"/>
      <c r="CJ177" s="6"/>
      <c r="CK177" s="6"/>
      <c r="CL177" s="6"/>
      <c r="CM177" s="6"/>
      <c r="CN177" s="6"/>
      <c r="CO177" s="6"/>
      <c r="CP177" s="6"/>
      <c r="CQ177" s="6"/>
      <c r="CR177" s="6"/>
      <c r="CS177" s="6"/>
      <c r="CT177" s="6"/>
      <c r="CU177" s="6"/>
      <c r="CV177" s="6"/>
      <c r="CW177" s="6"/>
      <c r="CX177" s="6"/>
      <c r="CY177" s="6"/>
      <c r="CZ177" s="6"/>
      <c r="DA177" s="6"/>
      <c r="DB177" s="6"/>
      <c r="DC177" s="6"/>
      <c r="DD177" s="6"/>
      <c r="DE177" s="6"/>
      <c r="DF177" s="6"/>
      <c r="DG177" s="6"/>
      <c r="DH177" s="6"/>
      <c r="DI177" s="6"/>
      <c r="DJ177" s="6"/>
      <c r="DK177" s="6"/>
      <c r="DL177" s="6"/>
      <c r="DM177" s="6"/>
      <c r="DN177" s="6"/>
      <c r="DO177" s="6"/>
      <c r="DP177" s="6"/>
      <c r="DQ177" s="6"/>
      <c r="DR177" s="6"/>
      <c r="DS177" s="6"/>
      <c r="DT177" s="6"/>
      <c r="DU177" s="6"/>
      <c r="DV177" s="6"/>
      <c r="DW177" s="6"/>
      <c r="DX177" s="6"/>
      <c r="DY177" s="6"/>
      <c r="DZ177" s="6"/>
      <c r="EA177" s="6"/>
      <c r="EB177" s="6"/>
      <c r="EC177" s="6"/>
      <c r="ED177" s="6"/>
      <c r="EE177" s="6"/>
      <c r="EF177" s="6"/>
      <c r="EG177" s="6"/>
      <c r="EH177" s="6"/>
      <c r="EI177" s="6"/>
      <c r="EJ177" s="6"/>
      <c r="EK177" s="6"/>
      <c r="EL177" s="6"/>
      <c r="EM177" s="6"/>
      <c r="EN177" s="6"/>
      <c r="EO177" s="6"/>
      <c r="EP177" s="6"/>
      <c r="EQ177" s="6"/>
      <c r="ER177" s="6"/>
      <c r="ES177" s="6"/>
      <c r="ET177" s="6"/>
      <c r="EU177" s="6"/>
      <c r="EV177" s="6"/>
      <c r="EW177" s="6"/>
      <c r="EX177" s="6"/>
      <c r="EY177" s="6"/>
      <c r="EZ177" s="6"/>
      <c r="FA177" s="6"/>
      <c r="FB177" s="6"/>
      <c r="FC177" s="6"/>
      <c r="FD177" s="6"/>
      <c r="FE177" s="6"/>
      <c r="FF177" s="6"/>
      <c r="FG177" s="6"/>
      <c r="FH177" s="6"/>
      <c r="FI177" s="6"/>
      <c r="FJ177" s="6"/>
      <c r="FK177" s="6"/>
      <c r="FL177" s="6"/>
      <c r="FM177" s="6"/>
      <c r="FN177" s="6"/>
      <c r="FO177" s="6"/>
      <c r="FP177" s="6"/>
      <c r="FQ177" s="6"/>
      <c r="FR177" s="6"/>
      <c r="FS177" s="6"/>
      <c r="FT177" s="6"/>
      <c r="FU177" s="6"/>
      <c r="FV177" s="6"/>
      <c r="FW177" s="6"/>
      <c r="FX177" s="6"/>
      <c r="FY177" s="6"/>
      <c r="FZ177" s="6"/>
      <c r="GA177" s="6"/>
      <c r="GB177" s="6"/>
      <c r="GC177" s="6"/>
      <c r="GD177" s="6"/>
      <c r="GE177" s="6"/>
      <c r="GF177" s="6"/>
      <c r="GG177" s="6"/>
      <c r="GH177" s="6"/>
      <c r="GI177" s="6"/>
      <c r="GJ177" s="6"/>
      <c r="GK177" s="6"/>
      <c r="GL177" s="6"/>
      <c r="GM177" s="6"/>
      <c r="GN177" s="6"/>
      <c r="GO177" s="6"/>
      <c r="GP177" s="6"/>
      <c r="GQ177" s="6"/>
      <c r="GR177" s="6"/>
      <c r="GS177" s="6"/>
      <c r="GT177" s="6"/>
      <c r="GU177" s="6"/>
      <c r="GV177" s="6"/>
      <c r="GW177" s="6"/>
      <c r="GX177" s="6"/>
      <c r="GY177" s="6"/>
      <c r="GZ177" s="6"/>
      <c r="HA177" s="6"/>
      <c r="HB177" s="6"/>
      <c r="HC177" s="6"/>
      <c r="HD177" s="6"/>
      <c r="HE177" s="6"/>
      <c r="HF177" s="6"/>
      <c r="HG177" s="6"/>
      <c r="HH177" s="6"/>
      <c r="HI177" s="6"/>
      <c r="HJ177" s="6"/>
      <c r="HK177" s="6"/>
      <c r="HL177" s="6"/>
      <c r="HM177" s="6"/>
      <c r="HN177" s="6"/>
      <c r="HO177" s="6"/>
      <c r="HP177" s="6"/>
      <c r="HQ177" s="6"/>
      <c r="HR177" s="6"/>
      <c r="HS177" s="6"/>
      <c r="HT177" s="6"/>
      <c r="HU177" s="6"/>
      <c r="HV177" s="6"/>
      <c r="HW177" s="6"/>
      <c r="HX177" s="6"/>
      <c r="HY177" s="6"/>
      <c r="HZ177" s="6"/>
      <c r="IA177" s="6"/>
      <c r="IB177" s="6"/>
      <c r="IC177" s="6"/>
      <c r="ID177" s="6"/>
      <c r="IE177" s="6"/>
      <c r="IF177" s="6"/>
      <c r="IG177" s="6"/>
      <c r="IH177" s="6"/>
      <c r="II177" s="6"/>
      <c r="IJ177" s="6"/>
      <c r="IK177" s="6"/>
      <c r="IL177" s="6"/>
      <c r="IM177" s="6"/>
      <c r="IN177" s="6"/>
      <c r="IO177" s="6"/>
      <c r="IP177" s="6"/>
      <c r="IQ177" s="6"/>
      <c r="IR177" s="6"/>
      <c r="IS177" s="6"/>
      <c r="IT177" s="6"/>
      <c r="IU177" s="6"/>
    </row>
    <row r="178" spans="1:255" s="40" customFormat="1" ht="31" customHeight="1" x14ac:dyDescent="0.35">
      <c r="A178" s="39">
        <v>43917</v>
      </c>
      <c r="B178" s="19">
        <v>43985</v>
      </c>
      <c r="C178" s="12" t="s">
        <v>160</v>
      </c>
      <c r="D178" s="12" t="s">
        <v>47</v>
      </c>
      <c r="E178" s="12" t="s">
        <v>48</v>
      </c>
      <c r="F178" s="41">
        <v>23</v>
      </c>
      <c r="G178" s="54">
        <v>31.15</v>
      </c>
      <c r="H178" s="47">
        <v>19.8</v>
      </c>
      <c r="I178" s="44"/>
      <c r="J178" s="7"/>
      <c r="K178" s="8">
        <v>0.05</v>
      </c>
      <c r="L178" s="9">
        <v>1</v>
      </c>
      <c r="M178" s="8">
        <v>0.1</v>
      </c>
      <c r="N178" s="7">
        <f>-3.63%</f>
        <v>-3.6299999999999999E-2</v>
      </c>
      <c r="O178" s="45">
        <f t="shared" si="3"/>
        <v>-0.36299999999999999</v>
      </c>
      <c r="P178" s="48">
        <v>320</v>
      </c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  <c r="BO178" s="6"/>
      <c r="BP178" s="6"/>
      <c r="BQ178" s="6"/>
      <c r="BR178" s="6"/>
      <c r="BS178" s="6"/>
      <c r="BT178" s="6"/>
      <c r="BU178" s="6"/>
      <c r="BV178" s="6"/>
      <c r="BW178" s="6"/>
      <c r="BX178" s="6"/>
      <c r="BY178" s="6"/>
      <c r="BZ178" s="6"/>
      <c r="CA178" s="6"/>
      <c r="CB178" s="6"/>
      <c r="CC178" s="6"/>
      <c r="CD178" s="6"/>
      <c r="CE178" s="6"/>
      <c r="CF178" s="6"/>
      <c r="CG178" s="6"/>
      <c r="CH178" s="6"/>
      <c r="CI178" s="6"/>
      <c r="CJ178" s="6"/>
      <c r="CK178" s="6"/>
      <c r="CL178" s="6"/>
      <c r="CM178" s="6"/>
      <c r="CN178" s="6"/>
      <c r="CO178" s="6"/>
      <c r="CP178" s="6"/>
      <c r="CQ178" s="6"/>
      <c r="CR178" s="6"/>
      <c r="CS178" s="6"/>
      <c r="CT178" s="6"/>
      <c r="CU178" s="6"/>
      <c r="CV178" s="6"/>
      <c r="CW178" s="6"/>
      <c r="CX178" s="6"/>
      <c r="CY178" s="6"/>
      <c r="CZ178" s="6"/>
      <c r="DA178" s="6"/>
      <c r="DB178" s="6"/>
      <c r="DC178" s="6"/>
      <c r="DD178" s="6"/>
      <c r="DE178" s="6"/>
      <c r="DF178" s="6"/>
      <c r="DG178" s="6"/>
      <c r="DH178" s="6"/>
      <c r="DI178" s="6"/>
      <c r="DJ178" s="6"/>
      <c r="DK178" s="6"/>
      <c r="DL178" s="6"/>
      <c r="DM178" s="6"/>
      <c r="DN178" s="6"/>
      <c r="DO178" s="6"/>
      <c r="DP178" s="6"/>
      <c r="DQ178" s="6"/>
      <c r="DR178" s="6"/>
      <c r="DS178" s="6"/>
      <c r="DT178" s="6"/>
      <c r="DU178" s="6"/>
      <c r="DV178" s="6"/>
      <c r="DW178" s="6"/>
      <c r="DX178" s="6"/>
      <c r="DY178" s="6"/>
      <c r="DZ178" s="6"/>
      <c r="EA178" s="6"/>
      <c r="EB178" s="6"/>
      <c r="EC178" s="6"/>
      <c r="ED178" s="6"/>
      <c r="EE178" s="6"/>
      <c r="EF178" s="6"/>
      <c r="EG178" s="6"/>
      <c r="EH178" s="6"/>
      <c r="EI178" s="6"/>
      <c r="EJ178" s="6"/>
      <c r="EK178" s="6"/>
      <c r="EL178" s="6"/>
      <c r="EM178" s="6"/>
      <c r="EN178" s="6"/>
      <c r="EO178" s="6"/>
      <c r="EP178" s="6"/>
      <c r="EQ178" s="6"/>
      <c r="ER178" s="6"/>
      <c r="ES178" s="6"/>
      <c r="ET178" s="6"/>
      <c r="EU178" s="6"/>
      <c r="EV178" s="6"/>
      <c r="EW178" s="6"/>
      <c r="EX178" s="6"/>
      <c r="EY178" s="6"/>
      <c r="EZ178" s="6"/>
      <c r="FA178" s="6"/>
      <c r="FB178" s="6"/>
      <c r="FC178" s="6"/>
      <c r="FD178" s="6"/>
      <c r="FE178" s="6"/>
      <c r="FF178" s="6"/>
      <c r="FG178" s="6"/>
      <c r="FH178" s="6"/>
      <c r="FI178" s="6"/>
      <c r="FJ178" s="6"/>
      <c r="FK178" s="6"/>
      <c r="FL178" s="6"/>
      <c r="FM178" s="6"/>
      <c r="FN178" s="6"/>
      <c r="FO178" s="6"/>
      <c r="FP178" s="6"/>
      <c r="FQ178" s="6"/>
      <c r="FR178" s="6"/>
      <c r="FS178" s="6"/>
      <c r="FT178" s="6"/>
      <c r="FU178" s="6"/>
      <c r="FV178" s="6"/>
      <c r="FW178" s="6"/>
      <c r="FX178" s="6"/>
      <c r="FY178" s="6"/>
      <c r="FZ178" s="6"/>
      <c r="GA178" s="6"/>
      <c r="GB178" s="6"/>
      <c r="GC178" s="6"/>
      <c r="GD178" s="6"/>
      <c r="GE178" s="6"/>
      <c r="GF178" s="6"/>
      <c r="GG178" s="6"/>
      <c r="GH178" s="6"/>
      <c r="GI178" s="6"/>
      <c r="GJ178" s="6"/>
      <c r="GK178" s="6"/>
      <c r="GL178" s="6"/>
      <c r="GM178" s="6"/>
      <c r="GN178" s="6"/>
      <c r="GO178" s="6"/>
      <c r="GP178" s="6"/>
      <c r="GQ178" s="6"/>
      <c r="GR178" s="6"/>
      <c r="GS178" s="6"/>
      <c r="GT178" s="6"/>
      <c r="GU178" s="6"/>
      <c r="GV178" s="6"/>
      <c r="GW178" s="6"/>
      <c r="GX178" s="6"/>
      <c r="GY178" s="6"/>
      <c r="GZ178" s="6"/>
      <c r="HA178" s="6"/>
      <c r="HB178" s="6"/>
      <c r="HC178" s="6"/>
      <c r="HD178" s="6"/>
      <c r="HE178" s="6"/>
      <c r="HF178" s="6"/>
      <c r="HG178" s="6"/>
      <c r="HH178" s="6"/>
      <c r="HI178" s="6"/>
      <c r="HJ178" s="6"/>
      <c r="HK178" s="6"/>
      <c r="HL178" s="6"/>
      <c r="HM178" s="6"/>
      <c r="HN178" s="6"/>
      <c r="HO178" s="6"/>
      <c r="HP178" s="6"/>
      <c r="HQ178" s="6"/>
      <c r="HR178" s="6"/>
      <c r="HS178" s="6"/>
      <c r="HT178" s="6"/>
      <c r="HU178" s="6"/>
      <c r="HV178" s="6"/>
      <c r="HW178" s="6"/>
      <c r="HX178" s="6"/>
      <c r="HY178" s="6"/>
      <c r="HZ178" s="6"/>
      <c r="IA178" s="6"/>
      <c r="IB178" s="6"/>
      <c r="IC178" s="6"/>
      <c r="ID178" s="6"/>
      <c r="IE178" s="6"/>
      <c r="IF178" s="6"/>
      <c r="IG178" s="6"/>
      <c r="IH178" s="6"/>
      <c r="II178" s="6"/>
      <c r="IJ178" s="6"/>
      <c r="IK178" s="6"/>
      <c r="IL178" s="6"/>
      <c r="IM178" s="6"/>
      <c r="IN178" s="6"/>
      <c r="IO178" s="6"/>
      <c r="IP178" s="6"/>
      <c r="IQ178" s="6"/>
      <c r="IR178" s="6"/>
      <c r="IS178" s="6"/>
      <c r="IT178" s="6"/>
      <c r="IU178" s="6"/>
    </row>
    <row r="179" spans="1:255" s="40" customFormat="1" ht="31" customHeight="1" x14ac:dyDescent="0.35">
      <c r="A179" s="39">
        <v>43922</v>
      </c>
      <c r="B179" s="19">
        <v>43985</v>
      </c>
      <c r="C179" s="12" t="s">
        <v>160</v>
      </c>
      <c r="D179" s="12" t="s">
        <v>47</v>
      </c>
      <c r="E179" s="12" t="s">
        <v>48</v>
      </c>
      <c r="F179" s="41">
        <v>23</v>
      </c>
      <c r="G179" s="42">
        <v>32.49</v>
      </c>
      <c r="H179" s="47">
        <v>19.670000000000002</v>
      </c>
      <c r="I179" s="44"/>
      <c r="J179" s="7"/>
      <c r="K179" s="8">
        <v>0.05</v>
      </c>
      <c r="L179" s="9">
        <v>1</v>
      </c>
      <c r="M179" s="8">
        <v>0.1</v>
      </c>
      <c r="N179" s="7">
        <v>-3.9100000000000003E-2</v>
      </c>
      <c r="O179" s="45">
        <f t="shared" si="3"/>
        <v>-0.39100000000000001</v>
      </c>
      <c r="P179" s="48">
        <v>305</v>
      </c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  <c r="BO179" s="6"/>
      <c r="BP179" s="6"/>
      <c r="BQ179" s="6"/>
      <c r="BR179" s="6"/>
      <c r="BS179" s="6"/>
      <c r="BT179" s="6"/>
      <c r="BU179" s="6"/>
      <c r="BV179" s="6"/>
      <c r="BW179" s="6"/>
      <c r="BX179" s="6"/>
      <c r="BY179" s="6"/>
      <c r="BZ179" s="6"/>
      <c r="CA179" s="6"/>
      <c r="CB179" s="6"/>
      <c r="CC179" s="6"/>
      <c r="CD179" s="6"/>
      <c r="CE179" s="6"/>
      <c r="CF179" s="6"/>
      <c r="CG179" s="6"/>
      <c r="CH179" s="6"/>
      <c r="CI179" s="6"/>
      <c r="CJ179" s="6"/>
      <c r="CK179" s="6"/>
      <c r="CL179" s="6"/>
      <c r="CM179" s="6"/>
      <c r="CN179" s="6"/>
      <c r="CO179" s="6"/>
      <c r="CP179" s="6"/>
      <c r="CQ179" s="6"/>
      <c r="CR179" s="6"/>
      <c r="CS179" s="6"/>
      <c r="CT179" s="6"/>
      <c r="CU179" s="6"/>
      <c r="CV179" s="6"/>
      <c r="CW179" s="6"/>
      <c r="CX179" s="6"/>
      <c r="CY179" s="6"/>
      <c r="CZ179" s="6"/>
      <c r="DA179" s="6"/>
      <c r="DB179" s="6"/>
      <c r="DC179" s="6"/>
      <c r="DD179" s="6"/>
      <c r="DE179" s="6"/>
      <c r="DF179" s="6"/>
      <c r="DG179" s="6"/>
      <c r="DH179" s="6"/>
      <c r="DI179" s="6"/>
      <c r="DJ179" s="6"/>
      <c r="DK179" s="6"/>
      <c r="DL179" s="6"/>
      <c r="DM179" s="6"/>
      <c r="DN179" s="6"/>
      <c r="DO179" s="6"/>
      <c r="DP179" s="6"/>
      <c r="DQ179" s="6"/>
      <c r="DR179" s="6"/>
      <c r="DS179" s="6"/>
      <c r="DT179" s="6"/>
      <c r="DU179" s="6"/>
      <c r="DV179" s="6"/>
      <c r="DW179" s="6"/>
      <c r="DX179" s="6"/>
      <c r="DY179" s="6"/>
      <c r="DZ179" s="6"/>
      <c r="EA179" s="6"/>
      <c r="EB179" s="6"/>
      <c r="EC179" s="6"/>
      <c r="ED179" s="6"/>
      <c r="EE179" s="6"/>
      <c r="EF179" s="6"/>
      <c r="EG179" s="6"/>
      <c r="EH179" s="6"/>
      <c r="EI179" s="6"/>
      <c r="EJ179" s="6"/>
      <c r="EK179" s="6"/>
      <c r="EL179" s="6"/>
      <c r="EM179" s="6"/>
      <c r="EN179" s="6"/>
      <c r="EO179" s="6"/>
      <c r="EP179" s="6"/>
      <c r="EQ179" s="6"/>
      <c r="ER179" s="6"/>
      <c r="ES179" s="6"/>
      <c r="ET179" s="6"/>
      <c r="EU179" s="6"/>
      <c r="EV179" s="6"/>
      <c r="EW179" s="6"/>
      <c r="EX179" s="6"/>
      <c r="EY179" s="6"/>
      <c r="EZ179" s="6"/>
      <c r="FA179" s="6"/>
      <c r="FB179" s="6"/>
      <c r="FC179" s="6"/>
      <c r="FD179" s="6"/>
      <c r="FE179" s="6"/>
      <c r="FF179" s="6"/>
      <c r="FG179" s="6"/>
      <c r="FH179" s="6"/>
      <c r="FI179" s="6"/>
      <c r="FJ179" s="6"/>
      <c r="FK179" s="6"/>
      <c r="FL179" s="6"/>
      <c r="FM179" s="6"/>
      <c r="FN179" s="6"/>
      <c r="FO179" s="6"/>
      <c r="FP179" s="6"/>
      <c r="FQ179" s="6"/>
      <c r="FR179" s="6"/>
      <c r="FS179" s="6"/>
      <c r="FT179" s="6"/>
      <c r="FU179" s="6"/>
      <c r="FV179" s="6"/>
      <c r="FW179" s="6"/>
      <c r="FX179" s="6"/>
      <c r="FY179" s="6"/>
      <c r="FZ179" s="6"/>
      <c r="GA179" s="6"/>
      <c r="GB179" s="6"/>
      <c r="GC179" s="6"/>
      <c r="GD179" s="6"/>
      <c r="GE179" s="6"/>
      <c r="GF179" s="6"/>
      <c r="GG179" s="6"/>
      <c r="GH179" s="6"/>
      <c r="GI179" s="6"/>
      <c r="GJ179" s="6"/>
      <c r="GK179" s="6"/>
      <c r="GL179" s="6"/>
      <c r="GM179" s="6"/>
      <c r="GN179" s="6"/>
      <c r="GO179" s="6"/>
      <c r="GP179" s="6"/>
      <c r="GQ179" s="6"/>
      <c r="GR179" s="6"/>
      <c r="GS179" s="6"/>
      <c r="GT179" s="6"/>
      <c r="GU179" s="6"/>
      <c r="GV179" s="6"/>
      <c r="GW179" s="6"/>
      <c r="GX179" s="6"/>
      <c r="GY179" s="6"/>
      <c r="GZ179" s="6"/>
      <c r="HA179" s="6"/>
      <c r="HB179" s="6"/>
      <c r="HC179" s="6"/>
      <c r="HD179" s="6"/>
      <c r="HE179" s="6"/>
      <c r="HF179" s="6"/>
      <c r="HG179" s="6"/>
      <c r="HH179" s="6"/>
      <c r="HI179" s="6"/>
      <c r="HJ179" s="6"/>
      <c r="HK179" s="6"/>
      <c r="HL179" s="6"/>
      <c r="HM179" s="6"/>
      <c r="HN179" s="6"/>
      <c r="HO179" s="6"/>
      <c r="HP179" s="6"/>
      <c r="HQ179" s="6"/>
      <c r="HR179" s="6"/>
      <c r="HS179" s="6"/>
      <c r="HT179" s="6"/>
      <c r="HU179" s="6"/>
      <c r="HV179" s="6"/>
      <c r="HW179" s="6"/>
      <c r="HX179" s="6"/>
      <c r="HY179" s="6"/>
      <c r="HZ179" s="6"/>
      <c r="IA179" s="6"/>
      <c r="IB179" s="6"/>
      <c r="IC179" s="6"/>
      <c r="ID179" s="6"/>
      <c r="IE179" s="6"/>
      <c r="IF179" s="6"/>
      <c r="IG179" s="6"/>
      <c r="IH179" s="6"/>
      <c r="II179" s="6"/>
      <c r="IJ179" s="6"/>
      <c r="IK179" s="6"/>
      <c r="IL179" s="6"/>
      <c r="IM179" s="6"/>
      <c r="IN179" s="6"/>
      <c r="IO179" s="6"/>
      <c r="IP179" s="6"/>
      <c r="IQ179" s="6"/>
      <c r="IR179" s="6"/>
      <c r="IS179" s="6"/>
      <c r="IT179" s="6"/>
      <c r="IU179" s="6"/>
    </row>
    <row r="180" spans="1:255" s="40" customFormat="1" ht="31" customHeight="1" x14ac:dyDescent="0.35">
      <c r="A180" s="39">
        <v>43969</v>
      </c>
      <c r="B180" s="19">
        <v>43990</v>
      </c>
      <c r="C180" s="12" t="s">
        <v>185</v>
      </c>
      <c r="D180" s="12" t="s">
        <v>47</v>
      </c>
      <c r="E180" s="12" t="s">
        <v>48</v>
      </c>
      <c r="F180" s="46">
        <v>320</v>
      </c>
      <c r="G180" s="47">
        <v>8.9</v>
      </c>
      <c r="H180" s="47">
        <v>5.62</v>
      </c>
      <c r="I180" s="44"/>
      <c r="J180" s="7"/>
      <c r="K180" s="8">
        <v>0.1</v>
      </c>
      <c r="L180" s="9">
        <v>1</v>
      </c>
      <c r="M180" s="8">
        <v>0.1</v>
      </c>
      <c r="N180" s="7">
        <v>-3.9399999999999998E-2</v>
      </c>
      <c r="O180" s="45">
        <f t="shared" si="3"/>
        <v>-0.39399999999999996</v>
      </c>
      <c r="P180" s="48">
        <v>12</v>
      </c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  <c r="BO180" s="6"/>
      <c r="BP180" s="6"/>
      <c r="BQ180" s="6"/>
      <c r="BR180" s="6"/>
      <c r="BS180" s="6"/>
      <c r="BT180" s="6"/>
      <c r="BU180" s="6"/>
      <c r="BV180" s="6"/>
      <c r="BW180" s="6"/>
      <c r="BX180" s="6"/>
      <c r="BY180" s="6"/>
      <c r="BZ180" s="6"/>
      <c r="CA180" s="6"/>
      <c r="CB180" s="6"/>
      <c r="CC180" s="6"/>
      <c r="CD180" s="6"/>
      <c r="CE180" s="6"/>
      <c r="CF180" s="6"/>
      <c r="CG180" s="6"/>
      <c r="CH180" s="6"/>
      <c r="CI180" s="6"/>
      <c r="CJ180" s="6"/>
      <c r="CK180" s="6"/>
      <c r="CL180" s="6"/>
      <c r="CM180" s="6"/>
      <c r="CN180" s="6"/>
      <c r="CO180" s="6"/>
      <c r="CP180" s="6"/>
      <c r="CQ180" s="6"/>
      <c r="CR180" s="6"/>
      <c r="CS180" s="6"/>
      <c r="CT180" s="6"/>
      <c r="CU180" s="6"/>
      <c r="CV180" s="6"/>
      <c r="CW180" s="6"/>
      <c r="CX180" s="6"/>
      <c r="CY180" s="6"/>
      <c r="CZ180" s="6"/>
      <c r="DA180" s="6"/>
      <c r="DB180" s="6"/>
      <c r="DC180" s="6"/>
      <c r="DD180" s="6"/>
      <c r="DE180" s="6"/>
      <c r="DF180" s="6"/>
      <c r="DG180" s="6"/>
      <c r="DH180" s="6"/>
      <c r="DI180" s="6"/>
      <c r="DJ180" s="6"/>
      <c r="DK180" s="6"/>
      <c r="DL180" s="6"/>
      <c r="DM180" s="6"/>
      <c r="DN180" s="6"/>
      <c r="DO180" s="6"/>
      <c r="DP180" s="6"/>
      <c r="DQ180" s="6"/>
      <c r="DR180" s="6"/>
      <c r="DS180" s="6"/>
      <c r="DT180" s="6"/>
      <c r="DU180" s="6"/>
      <c r="DV180" s="6"/>
      <c r="DW180" s="6"/>
      <c r="DX180" s="6"/>
      <c r="DY180" s="6"/>
      <c r="DZ180" s="6"/>
      <c r="EA180" s="6"/>
      <c r="EB180" s="6"/>
      <c r="EC180" s="6"/>
      <c r="ED180" s="6"/>
      <c r="EE180" s="6"/>
      <c r="EF180" s="6"/>
      <c r="EG180" s="6"/>
      <c r="EH180" s="6"/>
      <c r="EI180" s="6"/>
      <c r="EJ180" s="6"/>
      <c r="EK180" s="6"/>
      <c r="EL180" s="6"/>
      <c r="EM180" s="6"/>
      <c r="EN180" s="6"/>
      <c r="EO180" s="6"/>
      <c r="EP180" s="6"/>
      <c r="EQ180" s="6"/>
      <c r="ER180" s="6"/>
      <c r="ES180" s="6"/>
      <c r="ET180" s="6"/>
      <c r="EU180" s="6"/>
      <c r="EV180" s="6"/>
      <c r="EW180" s="6"/>
      <c r="EX180" s="6"/>
      <c r="EY180" s="6"/>
      <c r="EZ180" s="6"/>
      <c r="FA180" s="6"/>
      <c r="FB180" s="6"/>
      <c r="FC180" s="6"/>
      <c r="FD180" s="6"/>
      <c r="FE180" s="6"/>
      <c r="FF180" s="6"/>
      <c r="FG180" s="6"/>
      <c r="FH180" s="6"/>
      <c r="FI180" s="6"/>
      <c r="FJ180" s="6"/>
      <c r="FK180" s="6"/>
      <c r="FL180" s="6"/>
      <c r="FM180" s="6"/>
      <c r="FN180" s="6"/>
      <c r="FO180" s="6"/>
      <c r="FP180" s="6"/>
      <c r="FQ180" s="6"/>
      <c r="FR180" s="6"/>
      <c r="FS180" s="6"/>
      <c r="FT180" s="6"/>
      <c r="FU180" s="6"/>
      <c r="FV180" s="6"/>
      <c r="FW180" s="6"/>
      <c r="FX180" s="6"/>
      <c r="FY180" s="6"/>
      <c r="FZ180" s="6"/>
      <c r="GA180" s="6"/>
      <c r="GB180" s="6"/>
      <c r="GC180" s="6"/>
      <c r="GD180" s="6"/>
      <c r="GE180" s="6"/>
      <c r="GF180" s="6"/>
      <c r="GG180" s="6"/>
      <c r="GH180" s="6"/>
      <c r="GI180" s="6"/>
      <c r="GJ180" s="6"/>
      <c r="GK180" s="6"/>
      <c r="GL180" s="6"/>
      <c r="GM180" s="6"/>
      <c r="GN180" s="6"/>
      <c r="GO180" s="6"/>
      <c r="GP180" s="6"/>
      <c r="GQ180" s="6"/>
      <c r="GR180" s="6"/>
      <c r="GS180" s="6"/>
      <c r="GT180" s="6"/>
      <c r="GU180" s="6"/>
      <c r="GV180" s="6"/>
      <c r="GW180" s="6"/>
      <c r="GX180" s="6"/>
      <c r="GY180" s="6"/>
      <c r="GZ180" s="6"/>
      <c r="HA180" s="6"/>
      <c r="HB180" s="6"/>
      <c r="HC180" s="6"/>
      <c r="HD180" s="6"/>
      <c r="HE180" s="6"/>
      <c r="HF180" s="6"/>
      <c r="HG180" s="6"/>
      <c r="HH180" s="6"/>
      <c r="HI180" s="6"/>
      <c r="HJ180" s="6"/>
      <c r="HK180" s="6"/>
      <c r="HL180" s="6"/>
      <c r="HM180" s="6"/>
      <c r="HN180" s="6"/>
      <c r="HO180" s="6"/>
      <c r="HP180" s="6"/>
      <c r="HQ180" s="6"/>
      <c r="HR180" s="6"/>
      <c r="HS180" s="6"/>
      <c r="HT180" s="6"/>
      <c r="HU180" s="6"/>
      <c r="HV180" s="6"/>
      <c r="HW180" s="6"/>
      <c r="HX180" s="6"/>
      <c r="HY180" s="6"/>
      <c r="HZ180" s="6"/>
      <c r="IA180" s="6"/>
      <c r="IB180" s="6"/>
      <c r="IC180" s="6"/>
      <c r="ID180" s="6"/>
      <c r="IE180" s="6"/>
      <c r="IF180" s="6"/>
      <c r="IG180" s="6"/>
      <c r="IH180" s="6"/>
      <c r="II180" s="6"/>
      <c r="IJ180" s="6"/>
      <c r="IK180" s="6"/>
      <c r="IL180" s="6"/>
      <c r="IM180" s="6"/>
      <c r="IN180" s="6"/>
      <c r="IO180" s="6"/>
      <c r="IP180" s="6"/>
      <c r="IQ180" s="6"/>
      <c r="IR180" s="6"/>
      <c r="IS180" s="6"/>
      <c r="IT180" s="6"/>
      <c r="IU180" s="6"/>
    </row>
    <row r="181" spans="1:255" s="40" customFormat="1" ht="31" customHeight="1" x14ac:dyDescent="0.35">
      <c r="A181" s="39">
        <v>43980</v>
      </c>
      <c r="B181" s="19">
        <v>43997</v>
      </c>
      <c r="C181" s="12" t="s">
        <v>186</v>
      </c>
      <c r="D181" s="12" t="s">
        <v>54</v>
      </c>
      <c r="E181" s="12" t="s">
        <v>48</v>
      </c>
      <c r="F181" s="46">
        <v>165</v>
      </c>
      <c r="G181" s="47">
        <v>2.7</v>
      </c>
      <c r="H181" s="47">
        <v>2.2000000000000002</v>
      </c>
      <c r="I181" s="44"/>
      <c r="J181" s="7"/>
      <c r="K181" s="8">
        <v>0.1</v>
      </c>
      <c r="L181" s="9">
        <v>1</v>
      </c>
      <c r="M181" s="8">
        <v>0.1</v>
      </c>
      <c r="N181" s="7">
        <v>-0.02</v>
      </c>
      <c r="O181" s="45">
        <f t="shared" si="3"/>
        <v>-0.2</v>
      </c>
      <c r="P181" s="48">
        <v>40</v>
      </c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  <c r="BO181" s="6"/>
      <c r="BP181" s="6"/>
      <c r="BQ181" s="6"/>
      <c r="BR181" s="6"/>
      <c r="BS181" s="6"/>
      <c r="BT181" s="6"/>
      <c r="BU181" s="6"/>
      <c r="BV181" s="6"/>
      <c r="BW181" s="6"/>
      <c r="BX181" s="6"/>
      <c r="BY181" s="6"/>
      <c r="BZ181" s="6"/>
      <c r="CA181" s="6"/>
      <c r="CB181" s="6"/>
      <c r="CC181" s="6"/>
      <c r="CD181" s="6"/>
      <c r="CE181" s="6"/>
      <c r="CF181" s="6"/>
      <c r="CG181" s="6"/>
      <c r="CH181" s="6"/>
      <c r="CI181" s="6"/>
      <c r="CJ181" s="6"/>
      <c r="CK181" s="6"/>
      <c r="CL181" s="6"/>
      <c r="CM181" s="6"/>
      <c r="CN181" s="6"/>
      <c r="CO181" s="6"/>
      <c r="CP181" s="6"/>
      <c r="CQ181" s="6"/>
      <c r="CR181" s="6"/>
      <c r="CS181" s="6"/>
      <c r="CT181" s="6"/>
      <c r="CU181" s="6"/>
      <c r="CV181" s="6"/>
      <c r="CW181" s="6"/>
      <c r="CX181" s="6"/>
      <c r="CY181" s="6"/>
      <c r="CZ181" s="6"/>
      <c r="DA181" s="6"/>
      <c r="DB181" s="6"/>
      <c r="DC181" s="6"/>
      <c r="DD181" s="6"/>
      <c r="DE181" s="6"/>
      <c r="DF181" s="6"/>
      <c r="DG181" s="6"/>
      <c r="DH181" s="6"/>
      <c r="DI181" s="6"/>
      <c r="DJ181" s="6"/>
      <c r="DK181" s="6"/>
      <c r="DL181" s="6"/>
      <c r="DM181" s="6"/>
      <c r="DN181" s="6"/>
      <c r="DO181" s="6"/>
      <c r="DP181" s="6"/>
      <c r="DQ181" s="6"/>
      <c r="DR181" s="6"/>
      <c r="DS181" s="6"/>
      <c r="DT181" s="6"/>
      <c r="DU181" s="6"/>
      <c r="DV181" s="6"/>
      <c r="DW181" s="6"/>
      <c r="DX181" s="6"/>
      <c r="DY181" s="6"/>
      <c r="DZ181" s="6"/>
      <c r="EA181" s="6"/>
      <c r="EB181" s="6"/>
      <c r="EC181" s="6"/>
      <c r="ED181" s="6"/>
      <c r="EE181" s="6"/>
      <c r="EF181" s="6"/>
      <c r="EG181" s="6"/>
      <c r="EH181" s="6"/>
      <c r="EI181" s="6"/>
      <c r="EJ181" s="6"/>
      <c r="EK181" s="6"/>
      <c r="EL181" s="6"/>
      <c r="EM181" s="6"/>
      <c r="EN181" s="6"/>
      <c r="EO181" s="6"/>
      <c r="EP181" s="6"/>
      <c r="EQ181" s="6"/>
      <c r="ER181" s="6"/>
      <c r="ES181" s="6"/>
      <c r="ET181" s="6"/>
      <c r="EU181" s="6"/>
      <c r="EV181" s="6"/>
      <c r="EW181" s="6"/>
      <c r="EX181" s="6"/>
      <c r="EY181" s="6"/>
      <c r="EZ181" s="6"/>
      <c r="FA181" s="6"/>
      <c r="FB181" s="6"/>
      <c r="FC181" s="6"/>
      <c r="FD181" s="6"/>
      <c r="FE181" s="6"/>
      <c r="FF181" s="6"/>
      <c r="FG181" s="6"/>
      <c r="FH181" s="6"/>
      <c r="FI181" s="6"/>
      <c r="FJ181" s="6"/>
      <c r="FK181" s="6"/>
      <c r="FL181" s="6"/>
      <c r="FM181" s="6"/>
      <c r="FN181" s="6"/>
      <c r="FO181" s="6"/>
      <c r="FP181" s="6"/>
      <c r="FQ181" s="6"/>
      <c r="FR181" s="6"/>
      <c r="FS181" s="6"/>
      <c r="FT181" s="6"/>
      <c r="FU181" s="6"/>
      <c r="FV181" s="6"/>
      <c r="FW181" s="6"/>
      <c r="FX181" s="6"/>
      <c r="FY181" s="6"/>
      <c r="FZ181" s="6"/>
      <c r="GA181" s="6"/>
      <c r="GB181" s="6"/>
      <c r="GC181" s="6"/>
      <c r="GD181" s="6"/>
      <c r="GE181" s="6"/>
      <c r="GF181" s="6"/>
      <c r="GG181" s="6"/>
      <c r="GH181" s="6"/>
      <c r="GI181" s="6"/>
      <c r="GJ181" s="6"/>
      <c r="GK181" s="6"/>
      <c r="GL181" s="6"/>
      <c r="GM181" s="6"/>
      <c r="GN181" s="6"/>
      <c r="GO181" s="6"/>
      <c r="GP181" s="6"/>
      <c r="GQ181" s="6"/>
      <c r="GR181" s="6"/>
      <c r="GS181" s="6"/>
      <c r="GT181" s="6"/>
      <c r="GU181" s="6"/>
      <c r="GV181" s="6"/>
      <c r="GW181" s="6"/>
      <c r="GX181" s="6"/>
      <c r="GY181" s="6"/>
      <c r="GZ181" s="6"/>
      <c r="HA181" s="6"/>
      <c r="HB181" s="6"/>
      <c r="HC181" s="6"/>
      <c r="HD181" s="6"/>
      <c r="HE181" s="6"/>
      <c r="HF181" s="6"/>
      <c r="HG181" s="6"/>
      <c r="HH181" s="6"/>
      <c r="HI181" s="6"/>
      <c r="HJ181" s="6"/>
      <c r="HK181" s="6"/>
      <c r="HL181" s="6"/>
      <c r="HM181" s="6"/>
      <c r="HN181" s="6"/>
      <c r="HO181" s="6"/>
      <c r="HP181" s="6"/>
      <c r="HQ181" s="6"/>
      <c r="HR181" s="6"/>
      <c r="HS181" s="6"/>
      <c r="HT181" s="6"/>
      <c r="HU181" s="6"/>
      <c r="HV181" s="6"/>
      <c r="HW181" s="6"/>
      <c r="HX181" s="6"/>
      <c r="HY181" s="6"/>
      <c r="HZ181" s="6"/>
      <c r="IA181" s="6"/>
      <c r="IB181" s="6"/>
      <c r="IC181" s="6"/>
      <c r="ID181" s="6"/>
      <c r="IE181" s="6"/>
      <c r="IF181" s="6"/>
      <c r="IG181" s="6"/>
      <c r="IH181" s="6"/>
      <c r="II181" s="6"/>
      <c r="IJ181" s="6"/>
      <c r="IK181" s="6"/>
      <c r="IL181" s="6"/>
      <c r="IM181" s="6"/>
      <c r="IN181" s="6"/>
      <c r="IO181" s="6"/>
      <c r="IP181" s="6"/>
      <c r="IQ181" s="6"/>
      <c r="IR181" s="6"/>
      <c r="IS181" s="6"/>
      <c r="IT181" s="6"/>
      <c r="IU181" s="6"/>
    </row>
    <row r="182" spans="1:255" s="40" customFormat="1" ht="31" customHeight="1" x14ac:dyDescent="0.35">
      <c r="A182" s="39">
        <v>43952</v>
      </c>
      <c r="B182" s="19">
        <v>44001</v>
      </c>
      <c r="C182" s="12" t="s">
        <v>187</v>
      </c>
      <c r="D182" s="12" t="s">
        <v>54</v>
      </c>
      <c r="E182" s="12" t="s">
        <v>48</v>
      </c>
      <c r="F182" s="46">
        <v>175</v>
      </c>
      <c r="G182" s="47">
        <v>4.0999999999999996</v>
      </c>
      <c r="H182" s="47">
        <v>5</v>
      </c>
      <c r="I182" s="44"/>
      <c r="J182" s="7"/>
      <c r="K182" s="8">
        <v>0.1</v>
      </c>
      <c r="L182" s="9">
        <v>1</v>
      </c>
      <c r="M182" s="8">
        <v>0.1</v>
      </c>
      <c r="N182" s="7">
        <v>2.1600000000000001E-2</v>
      </c>
      <c r="O182" s="45">
        <f t="shared" si="3"/>
        <v>0.21600000000000003</v>
      </c>
      <c r="P182" s="48">
        <v>24</v>
      </c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  <c r="BO182" s="6"/>
      <c r="BP182" s="6"/>
      <c r="BQ182" s="6"/>
      <c r="BR182" s="6"/>
      <c r="BS182" s="6"/>
      <c r="BT182" s="6"/>
      <c r="BU182" s="6"/>
      <c r="BV182" s="6"/>
      <c r="BW182" s="6"/>
      <c r="BX182" s="6"/>
      <c r="BY182" s="6"/>
      <c r="BZ182" s="6"/>
      <c r="CA182" s="6"/>
      <c r="CB182" s="6"/>
      <c r="CC182" s="6"/>
      <c r="CD182" s="6"/>
      <c r="CE182" s="6"/>
      <c r="CF182" s="6"/>
      <c r="CG182" s="6"/>
      <c r="CH182" s="6"/>
      <c r="CI182" s="6"/>
      <c r="CJ182" s="6"/>
      <c r="CK182" s="6"/>
      <c r="CL182" s="6"/>
      <c r="CM182" s="6"/>
      <c r="CN182" s="6"/>
      <c r="CO182" s="6"/>
      <c r="CP182" s="6"/>
      <c r="CQ182" s="6"/>
      <c r="CR182" s="6"/>
      <c r="CS182" s="6"/>
      <c r="CT182" s="6"/>
      <c r="CU182" s="6"/>
      <c r="CV182" s="6"/>
      <c r="CW182" s="6"/>
      <c r="CX182" s="6"/>
      <c r="CY182" s="6"/>
      <c r="CZ182" s="6"/>
      <c r="DA182" s="6"/>
      <c r="DB182" s="6"/>
      <c r="DC182" s="6"/>
      <c r="DD182" s="6"/>
      <c r="DE182" s="6"/>
      <c r="DF182" s="6"/>
      <c r="DG182" s="6"/>
      <c r="DH182" s="6"/>
      <c r="DI182" s="6"/>
      <c r="DJ182" s="6"/>
      <c r="DK182" s="6"/>
      <c r="DL182" s="6"/>
      <c r="DM182" s="6"/>
      <c r="DN182" s="6"/>
      <c r="DO182" s="6"/>
      <c r="DP182" s="6"/>
      <c r="DQ182" s="6"/>
      <c r="DR182" s="6"/>
      <c r="DS182" s="6"/>
      <c r="DT182" s="6"/>
      <c r="DU182" s="6"/>
      <c r="DV182" s="6"/>
      <c r="DW182" s="6"/>
      <c r="DX182" s="6"/>
      <c r="DY182" s="6"/>
      <c r="DZ182" s="6"/>
      <c r="EA182" s="6"/>
      <c r="EB182" s="6"/>
      <c r="EC182" s="6"/>
      <c r="ED182" s="6"/>
      <c r="EE182" s="6"/>
      <c r="EF182" s="6"/>
      <c r="EG182" s="6"/>
      <c r="EH182" s="6"/>
      <c r="EI182" s="6"/>
      <c r="EJ182" s="6"/>
      <c r="EK182" s="6"/>
      <c r="EL182" s="6"/>
      <c r="EM182" s="6"/>
      <c r="EN182" s="6"/>
      <c r="EO182" s="6"/>
      <c r="EP182" s="6"/>
      <c r="EQ182" s="6"/>
      <c r="ER182" s="6"/>
      <c r="ES182" s="6"/>
      <c r="ET182" s="6"/>
      <c r="EU182" s="6"/>
      <c r="EV182" s="6"/>
      <c r="EW182" s="6"/>
      <c r="EX182" s="6"/>
      <c r="EY182" s="6"/>
      <c r="EZ182" s="6"/>
      <c r="FA182" s="6"/>
      <c r="FB182" s="6"/>
      <c r="FC182" s="6"/>
      <c r="FD182" s="6"/>
      <c r="FE182" s="6"/>
      <c r="FF182" s="6"/>
      <c r="FG182" s="6"/>
      <c r="FH182" s="6"/>
      <c r="FI182" s="6"/>
      <c r="FJ182" s="6"/>
      <c r="FK182" s="6"/>
      <c r="FL182" s="6"/>
      <c r="FM182" s="6"/>
      <c r="FN182" s="6"/>
      <c r="FO182" s="6"/>
      <c r="FP182" s="6"/>
      <c r="FQ182" s="6"/>
      <c r="FR182" s="6"/>
      <c r="FS182" s="6"/>
      <c r="FT182" s="6"/>
      <c r="FU182" s="6"/>
      <c r="FV182" s="6"/>
      <c r="FW182" s="6"/>
      <c r="FX182" s="6"/>
      <c r="FY182" s="6"/>
      <c r="FZ182" s="6"/>
      <c r="GA182" s="6"/>
      <c r="GB182" s="6"/>
      <c r="GC182" s="6"/>
      <c r="GD182" s="6"/>
      <c r="GE182" s="6"/>
      <c r="GF182" s="6"/>
      <c r="GG182" s="6"/>
      <c r="GH182" s="6"/>
      <c r="GI182" s="6"/>
      <c r="GJ182" s="6"/>
      <c r="GK182" s="6"/>
      <c r="GL182" s="6"/>
      <c r="GM182" s="6"/>
      <c r="GN182" s="6"/>
      <c r="GO182" s="6"/>
      <c r="GP182" s="6"/>
      <c r="GQ182" s="6"/>
      <c r="GR182" s="6"/>
      <c r="GS182" s="6"/>
      <c r="GT182" s="6"/>
      <c r="GU182" s="6"/>
      <c r="GV182" s="6"/>
      <c r="GW182" s="6"/>
      <c r="GX182" s="6"/>
      <c r="GY182" s="6"/>
      <c r="GZ182" s="6"/>
      <c r="HA182" s="6"/>
      <c r="HB182" s="6"/>
      <c r="HC182" s="6"/>
      <c r="HD182" s="6"/>
      <c r="HE182" s="6"/>
      <c r="HF182" s="6"/>
      <c r="HG182" s="6"/>
      <c r="HH182" s="6"/>
      <c r="HI182" s="6"/>
      <c r="HJ182" s="6"/>
      <c r="HK182" s="6"/>
      <c r="HL182" s="6"/>
      <c r="HM182" s="6"/>
      <c r="HN182" s="6"/>
      <c r="HO182" s="6"/>
      <c r="HP182" s="6"/>
      <c r="HQ182" s="6"/>
      <c r="HR182" s="6"/>
      <c r="HS182" s="6"/>
      <c r="HT182" s="6"/>
      <c r="HU182" s="6"/>
      <c r="HV182" s="6"/>
      <c r="HW182" s="6"/>
      <c r="HX182" s="6"/>
      <c r="HY182" s="6"/>
      <c r="HZ182" s="6"/>
      <c r="IA182" s="6"/>
      <c r="IB182" s="6"/>
      <c r="IC182" s="6"/>
      <c r="ID182" s="6"/>
      <c r="IE182" s="6"/>
      <c r="IF182" s="6"/>
      <c r="IG182" s="6"/>
      <c r="IH182" s="6"/>
      <c r="II182" s="6"/>
      <c r="IJ182" s="6"/>
      <c r="IK182" s="6"/>
      <c r="IL182" s="6"/>
      <c r="IM182" s="6"/>
      <c r="IN182" s="6"/>
      <c r="IO182" s="6"/>
      <c r="IP182" s="6"/>
      <c r="IQ182" s="6"/>
      <c r="IR182" s="6"/>
      <c r="IS182" s="6"/>
      <c r="IT182" s="6"/>
      <c r="IU182" s="6"/>
    </row>
    <row r="183" spans="1:255" s="40" customFormat="1" ht="31" customHeight="1" x14ac:dyDescent="0.35">
      <c r="A183" s="39">
        <v>43956</v>
      </c>
      <c r="B183" s="19">
        <v>44001</v>
      </c>
      <c r="C183" s="12" t="s">
        <v>187</v>
      </c>
      <c r="D183" s="12" t="s">
        <v>54</v>
      </c>
      <c r="E183" s="12" t="s">
        <v>48</v>
      </c>
      <c r="F183" s="46">
        <v>175</v>
      </c>
      <c r="G183" s="47">
        <v>4.3</v>
      </c>
      <c r="H183" s="47">
        <v>5</v>
      </c>
      <c r="I183" s="44"/>
      <c r="J183" s="7"/>
      <c r="K183" s="8">
        <v>0.1</v>
      </c>
      <c r="L183" s="9">
        <v>1</v>
      </c>
      <c r="M183" s="8">
        <v>0.1</v>
      </c>
      <c r="N183" s="7">
        <v>1.6799999999999999E-2</v>
      </c>
      <c r="O183" s="45">
        <f t="shared" si="3"/>
        <v>0.16799999999999998</v>
      </c>
      <c r="P183" s="48">
        <v>24</v>
      </c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  <c r="BO183" s="6"/>
      <c r="BP183" s="6"/>
      <c r="BQ183" s="6"/>
      <c r="BR183" s="6"/>
      <c r="BS183" s="6"/>
      <c r="BT183" s="6"/>
      <c r="BU183" s="6"/>
      <c r="BV183" s="6"/>
      <c r="BW183" s="6"/>
      <c r="BX183" s="6"/>
      <c r="BY183" s="6"/>
      <c r="BZ183" s="6"/>
      <c r="CA183" s="6"/>
      <c r="CB183" s="6"/>
      <c r="CC183" s="6"/>
      <c r="CD183" s="6"/>
      <c r="CE183" s="6"/>
      <c r="CF183" s="6"/>
      <c r="CG183" s="6"/>
      <c r="CH183" s="6"/>
      <c r="CI183" s="6"/>
      <c r="CJ183" s="6"/>
      <c r="CK183" s="6"/>
      <c r="CL183" s="6"/>
      <c r="CM183" s="6"/>
      <c r="CN183" s="6"/>
      <c r="CO183" s="6"/>
      <c r="CP183" s="6"/>
      <c r="CQ183" s="6"/>
      <c r="CR183" s="6"/>
      <c r="CS183" s="6"/>
      <c r="CT183" s="6"/>
      <c r="CU183" s="6"/>
      <c r="CV183" s="6"/>
      <c r="CW183" s="6"/>
      <c r="CX183" s="6"/>
      <c r="CY183" s="6"/>
      <c r="CZ183" s="6"/>
      <c r="DA183" s="6"/>
      <c r="DB183" s="6"/>
      <c r="DC183" s="6"/>
      <c r="DD183" s="6"/>
      <c r="DE183" s="6"/>
      <c r="DF183" s="6"/>
      <c r="DG183" s="6"/>
      <c r="DH183" s="6"/>
      <c r="DI183" s="6"/>
      <c r="DJ183" s="6"/>
      <c r="DK183" s="6"/>
      <c r="DL183" s="6"/>
      <c r="DM183" s="6"/>
      <c r="DN183" s="6"/>
      <c r="DO183" s="6"/>
      <c r="DP183" s="6"/>
      <c r="DQ183" s="6"/>
      <c r="DR183" s="6"/>
      <c r="DS183" s="6"/>
      <c r="DT183" s="6"/>
      <c r="DU183" s="6"/>
      <c r="DV183" s="6"/>
      <c r="DW183" s="6"/>
      <c r="DX183" s="6"/>
      <c r="DY183" s="6"/>
      <c r="DZ183" s="6"/>
      <c r="EA183" s="6"/>
      <c r="EB183" s="6"/>
      <c r="EC183" s="6"/>
      <c r="ED183" s="6"/>
      <c r="EE183" s="6"/>
      <c r="EF183" s="6"/>
      <c r="EG183" s="6"/>
      <c r="EH183" s="6"/>
      <c r="EI183" s="6"/>
      <c r="EJ183" s="6"/>
      <c r="EK183" s="6"/>
      <c r="EL183" s="6"/>
      <c r="EM183" s="6"/>
      <c r="EN183" s="6"/>
      <c r="EO183" s="6"/>
      <c r="EP183" s="6"/>
      <c r="EQ183" s="6"/>
      <c r="ER183" s="6"/>
      <c r="ES183" s="6"/>
      <c r="ET183" s="6"/>
      <c r="EU183" s="6"/>
      <c r="EV183" s="6"/>
      <c r="EW183" s="6"/>
      <c r="EX183" s="6"/>
      <c r="EY183" s="6"/>
      <c r="EZ183" s="6"/>
      <c r="FA183" s="6"/>
      <c r="FB183" s="6"/>
      <c r="FC183" s="6"/>
      <c r="FD183" s="6"/>
      <c r="FE183" s="6"/>
      <c r="FF183" s="6"/>
      <c r="FG183" s="6"/>
      <c r="FH183" s="6"/>
      <c r="FI183" s="6"/>
      <c r="FJ183" s="6"/>
      <c r="FK183" s="6"/>
      <c r="FL183" s="6"/>
      <c r="FM183" s="6"/>
      <c r="FN183" s="6"/>
      <c r="FO183" s="6"/>
      <c r="FP183" s="6"/>
      <c r="FQ183" s="6"/>
      <c r="FR183" s="6"/>
      <c r="FS183" s="6"/>
      <c r="FT183" s="6"/>
      <c r="FU183" s="6"/>
      <c r="FV183" s="6"/>
      <c r="FW183" s="6"/>
      <c r="FX183" s="6"/>
      <c r="FY183" s="6"/>
      <c r="FZ183" s="6"/>
      <c r="GA183" s="6"/>
      <c r="GB183" s="6"/>
      <c r="GC183" s="6"/>
      <c r="GD183" s="6"/>
      <c r="GE183" s="6"/>
      <c r="GF183" s="6"/>
      <c r="GG183" s="6"/>
      <c r="GH183" s="6"/>
      <c r="GI183" s="6"/>
      <c r="GJ183" s="6"/>
      <c r="GK183" s="6"/>
      <c r="GL183" s="6"/>
      <c r="GM183" s="6"/>
      <c r="GN183" s="6"/>
      <c r="GO183" s="6"/>
      <c r="GP183" s="6"/>
      <c r="GQ183" s="6"/>
      <c r="GR183" s="6"/>
      <c r="GS183" s="6"/>
      <c r="GT183" s="6"/>
      <c r="GU183" s="6"/>
      <c r="GV183" s="6"/>
      <c r="GW183" s="6"/>
      <c r="GX183" s="6"/>
      <c r="GY183" s="6"/>
      <c r="GZ183" s="6"/>
      <c r="HA183" s="6"/>
      <c r="HB183" s="6"/>
      <c r="HC183" s="6"/>
      <c r="HD183" s="6"/>
      <c r="HE183" s="6"/>
      <c r="HF183" s="6"/>
      <c r="HG183" s="6"/>
      <c r="HH183" s="6"/>
      <c r="HI183" s="6"/>
      <c r="HJ183" s="6"/>
      <c r="HK183" s="6"/>
      <c r="HL183" s="6"/>
      <c r="HM183" s="6"/>
      <c r="HN183" s="6"/>
      <c r="HO183" s="6"/>
      <c r="HP183" s="6"/>
      <c r="HQ183" s="6"/>
      <c r="HR183" s="6"/>
      <c r="HS183" s="6"/>
      <c r="HT183" s="6"/>
      <c r="HU183" s="6"/>
      <c r="HV183" s="6"/>
      <c r="HW183" s="6"/>
      <c r="HX183" s="6"/>
      <c r="HY183" s="6"/>
      <c r="HZ183" s="6"/>
      <c r="IA183" s="6"/>
      <c r="IB183" s="6"/>
      <c r="IC183" s="6"/>
      <c r="ID183" s="6"/>
      <c r="IE183" s="6"/>
      <c r="IF183" s="6"/>
      <c r="IG183" s="6"/>
      <c r="IH183" s="6"/>
      <c r="II183" s="6"/>
      <c r="IJ183" s="6"/>
      <c r="IK183" s="6"/>
      <c r="IL183" s="6"/>
      <c r="IM183" s="6"/>
      <c r="IN183" s="6"/>
      <c r="IO183" s="6"/>
      <c r="IP183" s="6"/>
      <c r="IQ183" s="6"/>
      <c r="IR183" s="6"/>
      <c r="IS183" s="6"/>
      <c r="IT183" s="6"/>
      <c r="IU183" s="6"/>
    </row>
    <row r="184" spans="1:255" s="40" customFormat="1" ht="31" customHeight="1" x14ac:dyDescent="0.35">
      <c r="A184" s="39">
        <v>43958</v>
      </c>
      <c r="B184" s="19">
        <v>44001</v>
      </c>
      <c r="C184" s="12" t="s">
        <v>187</v>
      </c>
      <c r="D184" s="12" t="s">
        <v>54</v>
      </c>
      <c r="E184" s="12" t="s">
        <v>48</v>
      </c>
      <c r="F184" s="46">
        <v>175</v>
      </c>
      <c r="G184" s="47">
        <v>4.45</v>
      </c>
      <c r="H184" s="47">
        <v>5</v>
      </c>
      <c r="I184" s="44"/>
      <c r="J184" s="7"/>
      <c r="K184" s="8">
        <v>0.1</v>
      </c>
      <c r="L184" s="9">
        <v>1</v>
      </c>
      <c r="M184" s="8">
        <v>0.1</v>
      </c>
      <c r="N184" s="7">
        <v>1.32E-2</v>
      </c>
      <c r="O184" s="45">
        <f t="shared" ref="O184:O214" si="4">N184*10</f>
        <v>0.13200000000000001</v>
      </c>
      <c r="P184" s="48">
        <v>24</v>
      </c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  <c r="BO184" s="6"/>
      <c r="BP184" s="6"/>
      <c r="BQ184" s="6"/>
      <c r="BR184" s="6"/>
      <c r="BS184" s="6"/>
      <c r="BT184" s="6"/>
      <c r="BU184" s="6"/>
      <c r="BV184" s="6"/>
      <c r="BW184" s="6"/>
      <c r="BX184" s="6"/>
      <c r="BY184" s="6"/>
      <c r="BZ184" s="6"/>
      <c r="CA184" s="6"/>
      <c r="CB184" s="6"/>
      <c r="CC184" s="6"/>
      <c r="CD184" s="6"/>
      <c r="CE184" s="6"/>
      <c r="CF184" s="6"/>
      <c r="CG184" s="6"/>
      <c r="CH184" s="6"/>
      <c r="CI184" s="6"/>
      <c r="CJ184" s="6"/>
      <c r="CK184" s="6"/>
      <c r="CL184" s="6"/>
      <c r="CM184" s="6"/>
      <c r="CN184" s="6"/>
      <c r="CO184" s="6"/>
      <c r="CP184" s="6"/>
      <c r="CQ184" s="6"/>
      <c r="CR184" s="6"/>
      <c r="CS184" s="6"/>
      <c r="CT184" s="6"/>
      <c r="CU184" s="6"/>
      <c r="CV184" s="6"/>
      <c r="CW184" s="6"/>
      <c r="CX184" s="6"/>
      <c r="CY184" s="6"/>
      <c r="CZ184" s="6"/>
      <c r="DA184" s="6"/>
      <c r="DB184" s="6"/>
      <c r="DC184" s="6"/>
      <c r="DD184" s="6"/>
      <c r="DE184" s="6"/>
      <c r="DF184" s="6"/>
      <c r="DG184" s="6"/>
      <c r="DH184" s="6"/>
      <c r="DI184" s="6"/>
      <c r="DJ184" s="6"/>
      <c r="DK184" s="6"/>
      <c r="DL184" s="6"/>
      <c r="DM184" s="6"/>
      <c r="DN184" s="6"/>
      <c r="DO184" s="6"/>
      <c r="DP184" s="6"/>
      <c r="DQ184" s="6"/>
      <c r="DR184" s="6"/>
      <c r="DS184" s="6"/>
      <c r="DT184" s="6"/>
      <c r="DU184" s="6"/>
      <c r="DV184" s="6"/>
      <c r="DW184" s="6"/>
      <c r="DX184" s="6"/>
      <c r="DY184" s="6"/>
      <c r="DZ184" s="6"/>
      <c r="EA184" s="6"/>
      <c r="EB184" s="6"/>
      <c r="EC184" s="6"/>
      <c r="ED184" s="6"/>
      <c r="EE184" s="6"/>
      <c r="EF184" s="6"/>
      <c r="EG184" s="6"/>
      <c r="EH184" s="6"/>
      <c r="EI184" s="6"/>
      <c r="EJ184" s="6"/>
      <c r="EK184" s="6"/>
      <c r="EL184" s="6"/>
      <c r="EM184" s="6"/>
      <c r="EN184" s="6"/>
      <c r="EO184" s="6"/>
      <c r="EP184" s="6"/>
      <c r="EQ184" s="6"/>
      <c r="ER184" s="6"/>
      <c r="ES184" s="6"/>
      <c r="ET184" s="6"/>
      <c r="EU184" s="6"/>
      <c r="EV184" s="6"/>
      <c r="EW184" s="6"/>
      <c r="EX184" s="6"/>
      <c r="EY184" s="6"/>
      <c r="EZ184" s="6"/>
      <c r="FA184" s="6"/>
      <c r="FB184" s="6"/>
      <c r="FC184" s="6"/>
      <c r="FD184" s="6"/>
      <c r="FE184" s="6"/>
      <c r="FF184" s="6"/>
      <c r="FG184" s="6"/>
      <c r="FH184" s="6"/>
      <c r="FI184" s="6"/>
      <c r="FJ184" s="6"/>
      <c r="FK184" s="6"/>
      <c r="FL184" s="6"/>
      <c r="FM184" s="6"/>
      <c r="FN184" s="6"/>
      <c r="FO184" s="6"/>
      <c r="FP184" s="6"/>
      <c r="FQ184" s="6"/>
      <c r="FR184" s="6"/>
      <c r="FS184" s="6"/>
      <c r="FT184" s="6"/>
      <c r="FU184" s="6"/>
      <c r="FV184" s="6"/>
      <c r="FW184" s="6"/>
      <c r="FX184" s="6"/>
      <c r="FY184" s="6"/>
      <c r="FZ184" s="6"/>
      <c r="GA184" s="6"/>
      <c r="GB184" s="6"/>
      <c r="GC184" s="6"/>
      <c r="GD184" s="6"/>
      <c r="GE184" s="6"/>
      <c r="GF184" s="6"/>
      <c r="GG184" s="6"/>
      <c r="GH184" s="6"/>
      <c r="GI184" s="6"/>
      <c r="GJ184" s="6"/>
      <c r="GK184" s="6"/>
      <c r="GL184" s="6"/>
      <c r="GM184" s="6"/>
      <c r="GN184" s="6"/>
      <c r="GO184" s="6"/>
      <c r="GP184" s="6"/>
      <c r="GQ184" s="6"/>
      <c r="GR184" s="6"/>
      <c r="GS184" s="6"/>
      <c r="GT184" s="6"/>
      <c r="GU184" s="6"/>
      <c r="GV184" s="6"/>
      <c r="GW184" s="6"/>
      <c r="GX184" s="6"/>
      <c r="GY184" s="6"/>
      <c r="GZ184" s="6"/>
      <c r="HA184" s="6"/>
      <c r="HB184" s="6"/>
      <c r="HC184" s="6"/>
      <c r="HD184" s="6"/>
      <c r="HE184" s="6"/>
      <c r="HF184" s="6"/>
      <c r="HG184" s="6"/>
      <c r="HH184" s="6"/>
      <c r="HI184" s="6"/>
      <c r="HJ184" s="6"/>
      <c r="HK184" s="6"/>
      <c r="HL184" s="6"/>
      <c r="HM184" s="6"/>
      <c r="HN184" s="6"/>
      <c r="HO184" s="6"/>
      <c r="HP184" s="6"/>
      <c r="HQ184" s="6"/>
      <c r="HR184" s="6"/>
      <c r="HS184" s="6"/>
      <c r="HT184" s="6"/>
      <c r="HU184" s="6"/>
      <c r="HV184" s="6"/>
      <c r="HW184" s="6"/>
      <c r="HX184" s="6"/>
      <c r="HY184" s="6"/>
      <c r="HZ184" s="6"/>
      <c r="IA184" s="6"/>
      <c r="IB184" s="6"/>
      <c r="IC184" s="6"/>
      <c r="ID184" s="6"/>
      <c r="IE184" s="6"/>
      <c r="IF184" s="6"/>
      <c r="IG184" s="6"/>
      <c r="IH184" s="6"/>
      <c r="II184" s="6"/>
      <c r="IJ184" s="6"/>
      <c r="IK184" s="6"/>
      <c r="IL184" s="6"/>
      <c r="IM184" s="6"/>
      <c r="IN184" s="6"/>
      <c r="IO184" s="6"/>
      <c r="IP184" s="6"/>
      <c r="IQ184" s="6"/>
      <c r="IR184" s="6"/>
      <c r="IS184" s="6"/>
      <c r="IT184" s="6"/>
      <c r="IU184" s="6"/>
    </row>
    <row r="185" spans="1:255" s="40" customFormat="1" ht="31" customHeight="1" x14ac:dyDescent="0.35">
      <c r="A185" s="39">
        <v>43959</v>
      </c>
      <c r="B185" s="19">
        <v>44001</v>
      </c>
      <c r="C185" s="12" t="s">
        <v>188</v>
      </c>
      <c r="D185" s="12" t="s">
        <v>47</v>
      </c>
      <c r="E185" s="12" t="s">
        <v>48</v>
      </c>
      <c r="F185" s="46">
        <v>245</v>
      </c>
      <c r="G185" s="47">
        <v>8.8000000000000007</v>
      </c>
      <c r="H185" s="47">
        <v>10</v>
      </c>
      <c r="I185" s="44"/>
      <c r="J185" s="7"/>
      <c r="K185" s="8">
        <v>0.1</v>
      </c>
      <c r="L185" s="9">
        <v>1</v>
      </c>
      <c r="M185" s="8">
        <v>0.1</v>
      </c>
      <c r="N185" s="7">
        <v>1.32E-2</v>
      </c>
      <c r="O185" s="45">
        <f t="shared" si="4"/>
        <v>0.13200000000000001</v>
      </c>
      <c r="P185" s="48">
        <v>11</v>
      </c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  <c r="BO185" s="6"/>
      <c r="BP185" s="6"/>
      <c r="BQ185" s="6"/>
      <c r="BR185" s="6"/>
      <c r="BS185" s="6"/>
      <c r="BT185" s="6"/>
      <c r="BU185" s="6"/>
      <c r="BV185" s="6"/>
      <c r="BW185" s="6"/>
      <c r="BX185" s="6"/>
      <c r="BY185" s="6"/>
      <c r="BZ185" s="6"/>
      <c r="CA185" s="6"/>
      <c r="CB185" s="6"/>
      <c r="CC185" s="6"/>
      <c r="CD185" s="6"/>
      <c r="CE185" s="6"/>
      <c r="CF185" s="6"/>
      <c r="CG185" s="6"/>
      <c r="CH185" s="6"/>
      <c r="CI185" s="6"/>
      <c r="CJ185" s="6"/>
      <c r="CK185" s="6"/>
      <c r="CL185" s="6"/>
      <c r="CM185" s="6"/>
      <c r="CN185" s="6"/>
      <c r="CO185" s="6"/>
      <c r="CP185" s="6"/>
      <c r="CQ185" s="6"/>
      <c r="CR185" s="6"/>
      <c r="CS185" s="6"/>
      <c r="CT185" s="6"/>
      <c r="CU185" s="6"/>
      <c r="CV185" s="6"/>
      <c r="CW185" s="6"/>
      <c r="CX185" s="6"/>
      <c r="CY185" s="6"/>
      <c r="CZ185" s="6"/>
      <c r="DA185" s="6"/>
      <c r="DB185" s="6"/>
      <c r="DC185" s="6"/>
      <c r="DD185" s="6"/>
      <c r="DE185" s="6"/>
      <c r="DF185" s="6"/>
      <c r="DG185" s="6"/>
      <c r="DH185" s="6"/>
      <c r="DI185" s="6"/>
      <c r="DJ185" s="6"/>
      <c r="DK185" s="6"/>
      <c r="DL185" s="6"/>
      <c r="DM185" s="6"/>
      <c r="DN185" s="6"/>
      <c r="DO185" s="6"/>
      <c r="DP185" s="6"/>
      <c r="DQ185" s="6"/>
      <c r="DR185" s="6"/>
      <c r="DS185" s="6"/>
      <c r="DT185" s="6"/>
      <c r="DU185" s="6"/>
      <c r="DV185" s="6"/>
      <c r="DW185" s="6"/>
      <c r="DX185" s="6"/>
      <c r="DY185" s="6"/>
      <c r="DZ185" s="6"/>
      <c r="EA185" s="6"/>
      <c r="EB185" s="6"/>
      <c r="EC185" s="6"/>
      <c r="ED185" s="6"/>
      <c r="EE185" s="6"/>
      <c r="EF185" s="6"/>
      <c r="EG185" s="6"/>
      <c r="EH185" s="6"/>
      <c r="EI185" s="6"/>
      <c r="EJ185" s="6"/>
      <c r="EK185" s="6"/>
      <c r="EL185" s="6"/>
      <c r="EM185" s="6"/>
      <c r="EN185" s="6"/>
      <c r="EO185" s="6"/>
      <c r="EP185" s="6"/>
      <c r="EQ185" s="6"/>
      <c r="ER185" s="6"/>
      <c r="ES185" s="6"/>
      <c r="ET185" s="6"/>
      <c r="EU185" s="6"/>
      <c r="EV185" s="6"/>
      <c r="EW185" s="6"/>
      <c r="EX185" s="6"/>
      <c r="EY185" s="6"/>
      <c r="EZ185" s="6"/>
      <c r="FA185" s="6"/>
      <c r="FB185" s="6"/>
      <c r="FC185" s="6"/>
      <c r="FD185" s="6"/>
      <c r="FE185" s="6"/>
      <c r="FF185" s="6"/>
      <c r="FG185" s="6"/>
      <c r="FH185" s="6"/>
      <c r="FI185" s="6"/>
      <c r="FJ185" s="6"/>
      <c r="FK185" s="6"/>
      <c r="FL185" s="6"/>
      <c r="FM185" s="6"/>
      <c r="FN185" s="6"/>
      <c r="FO185" s="6"/>
      <c r="FP185" s="6"/>
      <c r="FQ185" s="6"/>
      <c r="FR185" s="6"/>
      <c r="FS185" s="6"/>
      <c r="FT185" s="6"/>
      <c r="FU185" s="6"/>
      <c r="FV185" s="6"/>
      <c r="FW185" s="6"/>
      <c r="FX185" s="6"/>
      <c r="FY185" s="6"/>
      <c r="FZ185" s="6"/>
      <c r="GA185" s="6"/>
      <c r="GB185" s="6"/>
      <c r="GC185" s="6"/>
      <c r="GD185" s="6"/>
      <c r="GE185" s="6"/>
      <c r="GF185" s="6"/>
      <c r="GG185" s="6"/>
      <c r="GH185" s="6"/>
      <c r="GI185" s="6"/>
      <c r="GJ185" s="6"/>
      <c r="GK185" s="6"/>
      <c r="GL185" s="6"/>
      <c r="GM185" s="6"/>
      <c r="GN185" s="6"/>
      <c r="GO185" s="6"/>
      <c r="GP185" s="6"/>
      <c r="GQ185" s="6"/>
      <c r="GR185" s="6"/>
      <c r="GS185" s="6"/>
      <c r="GT185" s="6"/>
      <c r="GU185" s="6"/>
      <c r="GV185" s="6"/>
      <c r="GW185" s="6"/>
      <c r="GX185" s="6"/>
      <c r="GY185" s="6"/>
      <c r="GZ185" s="6"/>
      <c r="HA185" s="6"/>
      <c r="HB185" s="6"/>
      <c r="HC185" s="6"/>
      <c r="HD185" s="6"/>
      <c r="HE185" s="6"/>
      <c r="HF185" s="6"/>
      <c r="HG185" s="6"/>
      <c r="HH185" s="6"/>
      <c r="HI185" s="6"/>
      <c r="HJ185" s="6"/>
      <c r="HK185" s="6"/>
      <c r="HL185" s="6"/>
      <c r="HM185" s="6"/>
      <c r="HN185" s="6"/>
      <c r="HO185" s="6"/>
      <c r="HP185" s="6"/>
      <c r="HQ185" s="6"/>
      <c r="HR185" s="6"/>
      <c r="HS185" s="6"/>
      <c r="HT185" s="6"/>
      <c r="HU185" s="6"/>
      <c r="HV185" s="6"/>
      <c r="HW185" s="6"/>
      <c r="HX185" s="6"/>
      <c r="HY185" s="6"/>
      <c r="HZ185" s="6"/>
      <c r="IA185" s="6"/>
      <c r="IB185" s="6"/>
      <c r="IC185" s="6"/>
      <c r="ID185" s="6"/>
      <c r="IE185" s="6"/>
      <c r="IF185" s="6"/>
      <c r="IG185" s="6"/>
      <c r="IH185" s="6"/>
      <c r="II185" s="6"/>
      <c r="IJ185" s="6"/>
      <c r="IK185" s="6"/>
      <c r="IL185" s="6"/>
      <c r="IM185" s="6"/>
      <c r="IN185" s="6"/>
      <c r="IO185" s="6"/>
      <c r="IP185" s="6"/>
      <c r="IQ185" s="6"/>
      <c r="IR185" s="6"/>
      <c r="IS185" s="6"/>
      <c r="IT185" s="6"/>
      <c r="IU185" s="6"/>
    </row>
    <row r="186" spans="1:255" s="40" customFormat="1" ht="31" customHeight="1" x14ac:dyDescent="0.35">
      <c r="A186" s="39">
        <v>43997</v>
      </c>
      <c r="B186" s="19">
        <v>44006</v>
      </c>
      <c r="C186" s="12" t="s">
        <v>189</v>
      </c>
      <c r="D186" s="12" t="s">
        <v>47</v>
      </c>
      <c r="E186" s="12" t="s">
        <v>48</v>
      </c>
      <c r="F186" s="46">
        <v>290</v>
      </c>
      <c r="G186" s="47">
        <v>8.8000000000000007</v>
      </c>
      <c r="H186" s="47">
        <v>9.8000000000000007</v>
      </c>
      <c r="I186" s="44"/>
      <c r="J186" s="7"/>
      <c r="K186" s="8">
        <v>0.1</v>
      </c>
      <c r="L186" s="9">
        <v>1</v>
      </c>
      <c r="M186" s="8">
        <v>0.1</v>
      </c>
      <c r="N186" s="7">
        <v>1.2E-2</v>
      </c>
      <c r="O186" s="45">
        <f t="shared" si="4"/>
        <v>0.12</v>
      </c>
      <c r="P186" s="48">
        <v>12</v>
      </c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  <c r="BO186" s="6"/>
      <c r="BP186" s="6"/>
      <c r="BQ186" s="6"/>
      <c r="BR186" s="6"/>
      <c r="BS186" s="6"/>
      <c r="BT186" s="6"/>
      <c r="BU186" s="6"/>
      <c r="BV186" s="6"/>
      <c r="BW186" s="6"/>
      <c r="BX186" s="6"/>
      <c r="BY186" s="6"/>
      <c r="BZ186" s="6"/>
      <c r="CA186" s="6"/>
      <c r="CB186" s="6"/>
      <c r="CC186" s="6"/>
      <c r="CD186" s="6"/>
      <c r="CE186" s="6"/>
      <c r="CF186" s="6"/>
      <c r="CG186" s="6"/>
      <c r="CH186" s="6"/>
      <c r="CI186" s="6"/>
      <c r="CJ186" s="6"/>
      <c r="CK186" s="6"/>
      <c r="CL186" s="6"/>
      <c r="CM186" s="6"/>
      <c r="CN186" s="6"/>
      <c r="CO186" s="6"/>
      <c r="CP186" s="6"/>
      <c r="CQ186" s="6"/>
      <c r="CR186" s="6"/>
      <c r="CS186" s="6"/>
      <c r="CT186" s="6"/>
      <c r="CU186" s="6"/>
      <c r="CV186" s="6"/>
      <c r="CW186" s="6"/>
      <c r="CX186" s="6"/>
      <c r="CY186" s="6"/>
      <c r="CZ186" s="6"/>
      <c r="DA186" s="6"/>
      <c r="DB186" s="6"/>
      <c r="DC186" s="6"/>
      <c r="DD186" s="6"/>
      <c r="DE186" s="6"/>
      <c r="DF186" s="6"/>
      <c r="DG186" s="6"/>
      <c r="DH186" s="6"/>
      <c r="DI186" s="6"/>
      <c r="DJ186" s="6"/>
      <c r="DK186" s="6"/>
      <c r="DL186" s="6"/>
      <c r="DM186" s="6"/>
      <c r="DN186" s="6"/>
      <c r="DO186" s="6"/>
      <c r="DP186" s="6"/>
      <c r="DQ186" s="6"/>
      <c r="DR186" s="6"/>
      <c r="DS186" s="6"/>
      <c r="DT186" s="6"/>
      <c r="DU186" s="6"/>
      <c r="DV186" s="6"/>
      <c r="DW186" s="6"/>
      <c r="DX186" s="6"/>
      <c r="DY186" s="6"/>
      <c r="DZ186" s="6"/>
      <c r="EA186" s="6"/>
      <c r="EB186" s="6"/>
      <c r="EC186" s="6"/>
      <c r="ED186" s="6"/>
      <c r="EE186" s="6"/>
      <c r="EF186" s="6"/>
      <c r="EG186" s="6"/>
      <c r="EH186" s="6"/>
      <c r="EI186" s="6"/>
      <c r="EJ186" s="6"/>
      <c r="EK186" s="6"/>
      <c r="EL186" s="6"/>
      <c r="EM186" s="6"/>
      <c r="EN186" s="6"/>
      <c r="EO186" s="6"/>
      <c r="EP186" s="6"/>
      <c r="EQ186" s="6"/>
      <c r="ER186" s="6"/>
      <c r="ES186" s="6"/>
      <c r="ET186" s="6"/>
      <c r="EU186" s="6"/>
      <c r="EV186" s="6"/>
      <c r="EW186" s="6"/>
      <c r="EX186" s="6"/>
      <c r="EY186" s="6"/>
      <c r="EZ186" s="6"/>
      <c r="FA186" s="6"/>
      <c r="FB186" s="6"/>
      <c r="FC186" s="6"/>
      <c r="FD186" s="6"/>
      <c r="FE186" s="6"/>
      <c r="FF186" s="6"/>
      <c r="FG186" s="6"/>
      <c r="FH186" s="6"/>
      <c r="FI186" s="6"/>
      <c r="FJ186" s="6"/>
      <c r="FK186" s="6"/>
      <c r="FL186" s="6"/>
      <c r="FM186" s="6"/>
      <c r="FN186" s="6"/>
      <c r="FO186" s="6"/>
      <c r="FP186" s="6"/>
      <c r="FQ186" s="6"/>
      <c r="FR186" s="6"/>
      <c r="FS186" s="6"/>
      <c r="FT186" s="6"/>
      <c r="FU186" s="6"/>
      <c r="FV186" s="6"/>
      <c r="FW186" s="6"/>
      <c r="FX186" s="6"/>
      <c r="FY186" s="6"/>
      <c r="FZ186" s="6"/>
      <c r="GA186" s="6"/>
      <c r="GB186" s="6"/>
      <c r="GC186" s="6"/>
      <c r="GD186" s="6"/>
      <c r="GE186" s="6"/>
      <c r="GF186" s="6"/>
      <c r="GG186" s="6"/>
      <c r="GH186" s="6"/>
      <c r="GI186" s="6"/>
      <c r="GJ186" s="6"/>
      <c r="GK186" s="6"/>
      <c r="GL186" s="6"/>
      <c r="GM186" s="6"/>
      <c r="GN186" s="6"/>
      <c r="GO186" s="6"/>
      <c r="GP186" s="6"/>
      <c r="GQ186" s="6"/>
      <c r="GR186" s="6"/>
      <c r="GS186" s="6"/>
      <c r="GT186" s="6"/>
      <c r="GU186" s="6"/>
      <c r="GV186" s="6"/>
      <c r="GW186" s="6"/>
      <c r="GX186" s="6"/>
      <c r="GY186" s="6"/>
      <c r="GZ186" s="6"/>
      <c r="HA186" s="6"/>
      <c r="HB186" s="6"/>
      <c r="HC186" s="6"/>
      <c r="HD186" s="6"/>
      <c r="HE186" s="6"/>
      <c r="HF186" s="6"/>
      <c r="HG186" s="6"/>
      <c r="HH186" s="6"/>
      <c r="HI186" s="6"/>
      <c r="HJ186" s="6"/>
      <c r="HK186" s="6"/>
      <c r="HL186" s="6"/>
      <c r="HM186" s="6"/>
      <c r="HN186" s="6"/>
      <c r="HO186" s="6"/>
      <c r="HP186" s="6"/>
      <c r="HQ186" s="6"/>
      <c r="HR186" s="6"/>
      <c r="HS186" s="6"/>
      <c r="HT186" s="6"/>
      <c r="HU186" s="6"/>
      <c r="HV186" s="6"/>
      <c r="HW186" s="6"/>
      <c r="HX186" s="6"/>
      <c r="HY186" s="6"/>
      <c r="HZ186" s="6"/>
      <c r="IA186" s="6"/>
      <c r="IB186" s="6"/>
      <c r="IC186" s="6"/>
      <c r="ID186" s="6"/>
      <c r="IE186" s="6"/>
      <c r="IF186" s="6"/>
      <c r="IG186" s="6"/>
      <c r="IH186" s="6"/>
      <c r="II186" s="6"/>
      <c r="IJ186" s="6"/>
      <c r="IK186" s="6"/>
      <c r="IL186" s="6"/>
      <c r="IM186" s="6"/>
      <c r="IN186" s="6"/>
      <c r="IO186" s="6"/>
      <c r="IP186" s="6"/>
      <c r="IQ186" s="6"/>
      <c r="IR186" s="6"/>
      <c r="IS186" s="6"/>
      <c r="IT186" s="6"/>
      <c r="IU186" s="6"/>
    </row>
    <row r="187" spans="1:255" s="40" customFormat="1" ht="31" customHeight="1" x14ac:dyDescent="0.35">
      <c r="A187" s="39">
        <v>43980</v>
      </c>
      <c r="B187" s="19">
        <v>44006</v>
      </c>
      <c r="C187" s="12" t="s">
        <v>190</v>
      </c>
      <c r="D187" s="12" t="s">
        <v>54</v>
      </c>
      <c r="E187" s="12" t="s">
        <v>48</v>
      </c>
      <c r="F187" s="46">
        <v>172</v>
      </c>
      <c r="G187" s="47">
        <v>2.5</v>
      </c>
      <c r="H187" s="47">
        <v>2.9</v>
      </c>
      <c r="I187" s="44"/>
      <c r="J187" s="7"/>
      <c r="K187" s="8">
        <v>0.1</v>
      </c>
      <c r="L187" s="9">
        <v>1</v>
      </c>
      <c r="M187" s="8">
        <v>0.1</v>
      </c>
      <c r="N187" s="7">
        <v>1.6E-2</v>
      </c>
      <c r="O187" s="45">
        <f t="shared" si="4"/>
        <v>0.16</v>
      </c>
      <c r="P187" s="48">
        <v>40</v>
      </c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  <c r="BO187" s="6"/>
      <c r="BP187" s="6"/>
      <c r="BQ187" s="6"/>
      <c r="BR187" s="6"/>
      <c r="BS187" s="6"/>
      <c r="BT187" s="6"/>
      <c r="BU187" s="6"/>
      <c r="BV187" s="6"/>
      <c r="BW187" s="6"/>
      <c r="BX187" s="6"/>
      <c r="BY187" s="6"/>
      <c r="BZ187" s="6"/>
      <c r="CA187" s="6"/>
      <c r="CB187" s="6"/>
      <c r="CC187" s="6"/>
      <c r="CD187" s="6"/>
      <c r="CE187" s="6"/>
      <c r="CF187" s="6"/>
      <c r="CG187" s="6"/>
      <c r="CH187" s="6"/>
      <c r="CI187" s="6"/>
      <c r="CJ187" s="6"/>
      <c r="CK187" s="6"/>
      <c r="CL187" s="6"/>
      <c r="CM187" s="6"/>
      <c r="CN187" s="6"/>
      <c r="CO187" s="6"/>
      <c r="CP187" s="6"/>
      <c r="CQ187" s="6"/>
      <c r="CR187" s="6"/>
      <c r="CS187" s="6"/>
      <c r="CT187" s="6"/>
      <c r="CU187" s="6"/>
      <c r="CV187" s="6"/>
      <c r="CW187" s="6"/>
      <c r="CX187" s="6"/>
      <c r="CY187" s="6"/>
      <c r="CZ187" s="6"/>
      <c r="DA187" s="6"/>
      <c r="DB187" s="6"/>
      <c r="DC187" s="6"/>
      <c r="DD187" s="6"/>
      <c r="DE187" s="6"/>
      <c r="DF187" s="6"/>
      <c r="DG187" s="6"/>
      <c r="DH187" s="6"/>
      <c r="DI187" s="6"/>
      <c r="DJ187" s="6"/>
      <c r="DK187" s="6"/>
      <c r="DL187" s="6"/>
      <c r="DM187" s="6"/>
      <c r="DN187" s="6"/>
      <c r="DO187" s="6"/>
      <c r="DP187" s="6"/>
      <c r="DQ187" s="6"/>
      <c r="DR187" s="6"/>
      <c r="DS187" s="6"/>
      <c r="DT187" s="6"/>
      <c r="DU187" s="6"/>
      <c r="DV187" s="6"/>
      <c r="DW187" s="6"/>
      <c r="DX187" s="6"/>
      <c r="DY187" s="6"/>
      <c r="DZ187" s="6"/>
      <c r="EA187" s="6"/>
      <c r="EB187" s="6"/>
      <c r="EC187" s="6"/>
      <c r="ED187" s="6"/>
      <c r="EE187" s="6"/>
      <c r="EF187" s="6"/>
      <c r="EG187" s="6"/>
      <c r="EH187" s="6"/>
      <c r="EI187" s="6"/>
      <c r="EJ187" s="6"/>
      <c r="EK187" s="6"/>
      <c r="EL187" s="6"/>
      <c r="EM187" s="6"/>
      <c r="EN187" s="6"/>
      <c r="EO187" s="6"/>
      <c r="EP187" s="6"/>
      <c r="EQ187" s="6"/>
      <c r="ER187" s="6"/>
      <c r="ES187" s="6"/>
      <c r="ET187" s="6"/>
      <c r="EU187" s="6"/>
      <c r="EV187" s="6"/>
      <c r="EW187" s="6"/>
      <c r="EX187" s="6"/>
      <c r="EY187" s="6"/>
      <c r="EZ187" s="6"/>
      <c r="FA187" s="6"/>
      <c r="FB187" s="6"/>
      <c r="FC187" s="6"/>
      <c r="FD187" s="6"/>
      <c r="FE187" s="6"/>
      <c r="FF187" s="6"/>
      <c r="FG187" s="6"/>
      <c r="FH187" s="6"/>
      <c r="FI187" s="6"/>
      <c r="FJ187" s="6"/>
      <c r="FK187" s="6"/>
      <c r="FL187" s="6"/>
      <c r="FM187" s="6"/>
      <c r="FN187" s="6"/>
      <c r="FO187" s="6"/>
      <c r="FP187" s="6"/>
      <c r="FQ187" s="6"/>
      <c r="FR187" s="6"/>
      <c r="FS187" s="6"/>
      <c r="FT187" s="6"/>
      <c r="FU187" s="6"/>
      <c r="FV187" s="6"/>
      <c r="FW187" s="6"/>
      <c r="FX187" s="6"/>
      <c r="FY187" s="6"/>
      <c r="FZ187" s="6"/>
      <c r="GA187" s="6"/>
      <c r="GB187" s="6"/>
      <c r="GC187" s="6"/>
      <c r="GD187" s="6"/>
      <c r="GE187" s="6"/>
      <c r="GF187" s="6"/>
      <c r="GG187" s="6"/>
      <c r="GH187" s="6"/>
      <c r="GI187" s="6"/>
      <c r="GJ187" s="6"/>
      <c r="GK187" s="6"/>
      <c r="GL187" s="6"/>
      <c r="GM187" s="6"/>
      <c r="GN187" s="6"/>
      <c r="GO187" s="6"/>
      <c r="GP187" s="6"/>
      <c r="GQ187" s="6"/>
      <c r="GR187" s="6"/>
      <c r="GS187" s="6"/>
      <c r="GT187" s="6"/>
      <c r="GU187" s="6"/>
      <c r="GV187" s="6"/>
      <c r="GW187" s="6"/>
      <c r="GX187" s="6"/>
      <c r="GY187" s="6"/>
      <c r="GZ187" s="6"/>
      <c r="HA187" s="6"/>
      <c r="HB187" s="6"/>
      <c r="HC187" s="6"/>
      <c r="HD187" s="6"/>
      <c r="HE187" s="6"/>
      <c r="HF187" s="6"/>
      <c r="HG187" s="6"/>
      <c r="HH187" s="6"/>
      <c r="HI187" s="6"/>
      <c r="HJ187" s="6"/>
      <c r="HK187" s="6"/>
      <c r="HL187" s="6"/>
      <c r="HM187" s="6"/>
      <c r="HN187" s="6"/>
      <c r="HO187" s="6"/>
      <c r="HP187" s="6"/>
      <c r="HQ187" s="6"/>
      <c r="HR187" s="6"/>
      <c r="HS187" s="6"/>
      <c r="HT187" s="6"/>
      <c r="HU187" s="6"/>
      <c r="HV187" s="6"/>
      <c r="HW187" s="6"/>
      <c r="HX187" s="6"/>
      <c r="HY187" s="6"/>
      <c r="HZ187" s="6"/>
      <c r="IA187" s="6"/>
      <c r="IB187" s="6"/>
      <c r="IC187" s="6"/>
      <c r="ID187" s="6"/>
      <c r="IE187" s="6"/>
      <c r="IF187" s="6"/>
      <c r="IG187" s="6"/>
      <c r="IH187" s="6"/>
      <c r="II187" s="6"/>
      <c r="IJ187" s="6"/>
      <c r="IK187" s="6"/>
      <c r="IL187" s="6"/>
      <c r="IM187" s="6"/>
      <c r="IN187" s="6"/>
      <c r="IO187" s="6"/>
      <c r="IP187" s="6"/>
      <c r="IQ187" s="6"/>
      <c r="IR187" s="6"/>
      <c r="IS187" s="6"/>
      <c r="IT187" s="6"/>
      <c r="IU187" s="6"/>
    </row>
    <row r="188" spans="1:255" s="40" customFormat="1" ht="31" customHeight="1" x14ac:dyDescent="0.35">
      <c r="A188" s="39">
        <v>43998</v>
      </c>
      <c r="B188" s="19">
        <v>44008</v>
      </c>
      <c r="C188" s="12" t="s">
        <v>191</v>
      </c>
      <c r="D188" s="12" t="s">
        <v>54</v>
      </c>
      <c r="E188" s="12" t="s">
        <v>48</v>
      </c>
      <c r="F188" s="46">
        <v>153</v>
      </c>
      <c r="G188" s="47">
        <v>2.5</v>
      </c>
      <c r="H188" s="47">
        <v>2.9</v>
      </c>
      <c r="I188" s="44"/>
      <c r="J188" s="7"/>
      <c r="K188" s="8">
        <v>0.1</v>
      </c>
      <c r="L188" s="9">
        <v>1</v>
      </c>
      <c r="M188" s="8">
        <v>0.1</v>
      </c>
      <c r="N188" s="7">
        <v>1.6E-2</v>
      </c>
      <c r="O188" s="45">
        <f t="shared" si="4"/>
        <v>0.16</v>
      </c>
      <c r="P188" s="48">
        <v>40</v>
      </c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  <c r="BO188" s="6"/>
      <c r="BP188" s="6"/>
      <c r="BQ188" s="6"/>
      <c r="BR188" s="6"/>
      <c r="BS188" s="6"/>
      <c r="BT188" s="6"/>
      <c r="BU188" s="6"/>
      <c r="BV188" s="6"/>
      <c r="BW188" s="6"/>
      <c r="BX188" s="6"/>
      <c r="BY188" s="6"/>
      <c r="BZ188" s="6"/>
      <c r="CA188" s="6"/>
      <c r="CB188" s="6"/>
      <c r="CC188" s="6"/>
      <c r="CD188" s="6"/>
      <c r="CE188" s="6"/>
      <c r="CF188" s="6"/>
      <c r="CG188" s="6"/>
      <c r="CH188" s="6"/>
      <c r="CI188" s="6"/>
      <c r="CJ188" s="6"/>
      <c r="CK188" s="6"/>
      <c r="CL188" s="6"/>
      <c r="CM188" s="6"/>
      <c r="CN188" s="6"/>
      <c r="CO188" s="6"/>
      <c r="CP188" s="6"/>
      <c r="CQ188" s="6"/>
      <c r="CR188" s="6"/>
      <c r="CS188" s="6"/>
      <c r="CT188" s="6"/>
      <c r="CU188" s="6"/>
      <c r="CV188" s="6"/>
      <c r="CW188" s="6"/>
      <c r="CX188" s="6"/>
      <c r="CY188" s="6"/>
      <c r="CZ188" s="6"/>
      <c r="DA188" s="6"/>
      <c r="DB188" s="6"/>
      <c r="DC188" s="6"/>
      <c r="DD188" s="6"/>
      <c r="DE188" s="6"/>
      <c r="DF188" s="6"/>
      <c r="DG188" s="6"/>
      <c r="DH188" s="6"/>
      <c r="DI188" s="6"/>
      <c r="DJ188" s="6"/>
      <c r="DK188" s="6"/>
      <c r="DL188" s="6"/>
      <c r="DM188" s="6"/>
      <c r="DN188" s="6"/>
      <c r="DO188" s="6"/>
      <c r="DP188" s="6"/>
      <c r="DQ188" s="6"/>
      <c r="DR188" s="6"/>
      <c r="DS188" s="6"/>
      <c r="DT188" s="6"/>
      <c r="DU188" s="6"/>
      <c r="DV188" s="6"/>
      <c r="DW188" s="6"/>
      <c r="DX188" s="6"/>
      <c r="DY188" s="6"/>
      <c r="DZ188" s="6"/>
      <c r="EA188" s="6"/>
      <c r="EB188" s="6"/>
      <c r="EC188" s="6"/>
      <c r="ED188" s="6"/>
      <c r="EE188" s="6"/>
      <c r="EF188" s="6"/>
      <c r="EG188" s="6"/>
      <c r="EH188" s="6"/>
      <c r="EI188" s="6"/>
      <c r="EJ188" s="6"/>
      <c r="EK188" s="6"/>
      <c r="EL188" s="6"/>
      <c r="EM188" s="6"/>
      <c r="EN188" s="6"/>
      <c r="EO188" s="6"/>
      <c r="EP188" s="6"/>
      <c r="EQ188" s="6"/>
      <c r="ER188" s="6"/>
      <c r="ES188" s="6"/>
      <c r="ET188" s="6"/>
      <c r="EU188" s="6"/>
      <c r="EV188" s="6"/>
      <c r="EW188" s="6"/>
      <c r="EX188" s="6"/>
      <c r="EY188" s="6"/>
      <c r="EZ188" s="6"/>
      <c r="FA188" s="6"/>
      <c r="FB188" s="6"/>
      <c r="FC188" s="6"/>
      <c r="FD188" s="6"/>
      <c r="FE188" s="6"/>
      <c r="FF188" s="6"/>
      <c r="FG188" s="6"/>
      <c r="FH188" s="6"/>
      <c r="FI188" s="6"/>
      <c r="FJ188" s="6"/>
      <c r="FK188" s="6"/>
      <c r="FL188" s="6"/>
      <c r="FM188" s="6"/>
      <c r="FN188" s="6"/>
      <c r="FO188" s="6"/>
      <c r="FP188" s="6"/>
      <c r="FQ188" s="6"/>
      <c r="FR188" s="6"/>
      <c r="FS188" s="6"/>
      <c r="FT188" s="6"/>
      <c r="FU188" s="6"/>
      <c r="FV188" s="6"/>
      <c r="FW188" s="6"/>
      <c r="FX188" s="6"/>
      <c r="FY188" s="6"/>
      <c r="FZ188" s="6"/>
      <c r="GA188" s="6"/>
      <c r="GB188" s="6"/>
      <c r="GC188" s="6"/>
      <c r="GD188" s="6"/>
      <c r="GE188" s="6"/>
      <c r="GF188" s="6"/>
      <c r="GG188" s="6"/>
      <c r="GH188" s="6"/>
      <c r="GI188" s="6"/>
      <c r="GJ188" s="6"/>
      <c r="GK188" s="6"/>
      <c r="GL188" s="6"/>
      <c r="GM188" s="6"/>
      <c r="GN188" s="6"/>
      <c r="GO188" s="6"/>
      <c r="GP188" s="6"/>
      <c r="GQ188" s="6"/>
      <c r="GR188" s="6"/>
      <c r="GS188" s="6"/>
      <c r="GT188" s="6"/>
      <c r="GU188" s="6"/>
      <c r="GV188" s="6"/>
      <c r="GW188" s="6"/>
      <c r="GX188" s="6"/>
      <c r="GY188" s="6"/>
      <c r="GZ188" s="6"/>
      <c r="HA188" s="6"/>
      <c r="HB188" s="6"/>
      <c r="HC188" s="6"/>
      <c r="HD188" s="6"/>
      <c r="HE188" s="6"/>
      <c r="HF188" s="6"/>
      <c r="HG188" s="6"/>
      <c r="HH188" s="6"/>
      <c r="HI188" s="6"/>
      <c r="HJ188" s="6"/>
      <c r="HK188" s="6"/>
      <c r="HL188" s="6"/>
      <c r="HM188" s="6"/>
      <c r="HN188" s="6"/>
      <c r="HO188" s="6"/>
      <c r="HP188" s="6"/>
      <c r="HQ188" s="6"/>
      <c r="HR188" s="6"/>
      <c r="HS188" s="6"/>
      <c r="HT188" s="6"/>
      <c r="HU188" s="6"/>
      <c r="HV188" s="6"/>
      <c r="HW188" s="6"/>
      <c r="HX188" s="6"/>
      <c r="HY188" s="6"/>
      <c r="HZ188" s="6"/>
      <c r="IA188" s="6"/>
      <c r="IB188" s="6"/>
      <c r="IC188" s="6"/>
      <c r="ID188" s="6"/>
      <c r="IE188" s="6"/>
      <c r="IF188" s="6"/>
      <c r="IG188" s="6"/>
      <c r="IH188" s="6"/>
      <c r="II188" s="6"/>
      <c r="IJ188" s="6"/>
      <c r="IK188" s="6"/>
      <c r="IL188" s="6"/>
      <c r="IM188" s="6"/>
      <c r="IN188" s="6"/>
      <c r="IO188" s="6"/>
      <c r="IP188" s="6"/>
      <c r="IQ188" s="6"/>
      <c r="IR188" s="6"/>
      <c r="IS188" s="6"/>
      <c r="IT188" s="6"/>
      <c r="IU188" s="6"/>
    </row>
    <row r="189" spans="1:255" s="40" customFormat="1" ht="31" customHeight="1" x14ac:dyDescent="0.35">
      <c r="A189" s="39">
        <v>43997</v>
      </c>
      <c r="B189" s="19">
        <v>44011</v>
      </c>
      <c r="C189" s="12" t="s">
        <v>192</v>
      </c>
      <c r="D189" s="12" t="s">
        <v>47</v>
      </c>
      <c r="E189" s="12" t="s">
        <v>48</v>
      </c>
      <c r="F189" s="46">
        <v>270</v>
      </c>
      <c r="G189" s="47">
        <v>8.8000000000000007</v>
      </c>
      <c r="H189" s="47">
        <v>9.25</v>
      </c>
      <c r="I189" s="44"/>
      <c r="J189" s="7"/>
      <c r="K189" s="8">
        <v>0.1</v>
      </c>
      <c r="L189" s="9">
        <v>1</v>
      </c>
      <c r="M189" s="8">
        <v>0.1</v>
      </c>
      <c r="N189" s="7">
        <v>6.2500000000000003E-3</v>
      </c>
      <c r="O189" s="45">
        <f t="shared" si="4"/>
        <v>6.25E-2</v>
      </c>
      <c r="P189" s="48">
        <v>12</v>
      </c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  <c r="BO189" s="6"/>
      <c r="BP189" s="6"/>
      <c r="BQ189" s="6"/>
      <c r="BR189" s="6"/>
      <c r="BS189" s="6"/>
      <c r="BT189" s="6"/>
      <c r="BU189" s="6"/>
      <c r="BV189" s="6"/>
      <c r="BW189" s="6"/>
      <c r="BX189" s="6"/>
      <c r="BY189" s="6"/>
      <c r="BZ189" s="6"/>
      <c r="CA189" s="6"/>
      <c r="CB189" s="6"/>
      <c r="CC189" s="6"/>
      <c r="CD189" s="6"/>
      <c r="CE189" s="6"/>
      <c r="CF189" s="6"/>
      <c r="CG189" s="6"/>
      <c r="CH189" s="6"/>
      <c r="CI189" s="6"/>
      <c r="CJ189" s="6"/>
      <c r="CK189" s="6"/>
      <c r="CL189" s="6"/>
      <c r="CM189" s="6"/>
      <c r="CN189" s="6"/>
      <c r="CO189" s="6"/>
      <c r="CP189" s="6"/>
      <c r="CQ189" s="6"/>
      <c r="CR189" s="6"/>
      <c r="CS189" s="6"/>
      <c r="CT189" s="6"/>
      <c r="CU189" s="6"/>
      <c r="CV189" s="6"/>
      <c r="CW189" s="6"/>
      <c r="CX189" s="6"/>
      <c r="CY189" s="6"/>
      <c r="CZ189" s="6"/>
      <c r="DA189" s="6"/>
      <c r="DB189" s="6"/>
      <c r="DC189" s="6"/>
      <c r="DD189" s="6"/>
      <c r="DE189" s="6"/>
      <c r="DF189" s="6"/>
      <c r="DG189" s="6"/>
      <c r="DH189" s="6"/>
      <c r="DI189" s="6"/>
      <c r="DJ189" s="6"/>
      <c r="DK189" s="6"/>
      <c r="DL189" s="6"/>
      <c r="DM189" s="6"/>
      <c r="DN189" s="6"/>
      <c r="DO189" s="6"/>
      <c r="DP189" s="6"/>
      <c r="DQ189" s="6"/>
      <c r="DR189" s="6"/>
      <c r="DS189" s="6"/>
      <c r="DT189" s="6"/>
      <c r="DU189" s="6"/>
      <c r="DV189" s="6"/>
      <c r="DW189" s="6"/>
      <c r="DX189" s="6"/>
      <c r="DY189" s="6"/>
      <c r="DZ189" s="6"/>
      <c r="EA189" s="6"/>
      <c r="EB189" s="6"/>
      <c r="EC189" s="6"/>
      <c r="ED189" s="6"/>
      <c r="EE189" s="6"/>
      <c r="EF189" s="6"/>
      <c r="EG189" s="6"/>
      <c r="EH189" s="6"/>
      <c r="EI189" s="6"/>
      <c r="EJ189" s="6"/>
      <c r="EK189" s="6"/>
      <c r="EL189" s="6"/>
      <c r="EM189" s="6"/>
      <c r="EN189" s="6"/>
      <c r="EO189" s="6"/>
      <c r="EP189" s="6"/>
      <c r="EQ189" s="6"/>
      <c r="ER189" s="6"/>
      <c r="ES189" s="6"/>
      <c r="ET189" s="6"/>
      <c r="EU189" s="6"/>
      <c r="EV189" s="6"/>
      <c r="EW189" s="6"/>
      <c r="EX189" s="6"/>
      <c r="EY189" s="6"/>
      <c r="EZ189" s="6"/>
      <c r="FA189" s="6"/>
      <c r="FB189" s="6"/>
      <c r="FC189" s="6"/>
      <c r="FD189" s="6"/>
      <c r="FE189" s="6"/>
      <c r="FF189" s="6"/>
      <c r="FG189" s="6"/>
      <c r="FH189" s="6"/>
      <c r="FI189" s="6"/>
      <c r="FJ189" s="6"/>
      <c r="FK189" s="6"/>
      <c r="FL189" s="6"/>
      <c r="FM189" s="6"/>
      <c r="FN189" s="6"/>
      <c r="FO189" s="6"/>
      <c r="FP189" s="6"/>
      <c r="FQ189" s="6"/>
      <c r="FR189" s="6"/>
      <c r="FS189" s="6"/>
      <c r="FT189" s="6"/>
      <c r="FU189" s="6"/>
      <c r="FV189" s="6"/>
      <c r="FW189" s="6"/>
      <c r="FX189" s="6"/>
      <c r="FY189" s="6"/>
      <c r="FZ189" s="6"/>
      <c r="GA189" s="6"/>
      <c r="GB189" s="6"/>
      <c r="GC189" s="6"/>
      <c r="GD189" s="6"/>
      <c r="GE189" s="6"/>
      <c r="GF189" s="6"/>
      <c r="GG189" s="6"/>
      <c r="GH189" s="6"/>
      <c r="GI189" s="6"/>
      <c r="GJ189" s="6"/>
      <c r="GK189" s="6"/>
      <c r="GL189" s="6"/>
      <c r="GM189" s="6"/>
      <c r="GN189" s="6"/>
      <c r="GO189" s="6"/>
      <c r="GP189" s="6"/>
      <c r="GQ189" s="6"/>
      <c r="GR189" s="6"/>
      <c r="GS189" s="6"/>
      <c r="GT189" s="6"/>
      <c r="GU189" s="6"/>
      <c r="GV189" s="6"/>
      <c r="GW189" s="6"/>
      <c r="GX189" s="6"/>
      <c r="GY189" s="6"/>
      <c r="GZ189" s="6"/>
      <c r="HA189" s="6"/>
      <c r="HB189" s="6"/>
      <c r="HC189" s="6"/>
      <c r="HD189" s="6"/>
      <c r="HE189" s="6"/>
      <c r="HF189" s="6"/>
      <c r="HG189" s="6"/>
      <c r="HH189" s="6"/>
      <c r="HI189" s="6"/>
      <c r="HJ189" s="6"/>
      <c r="HK189" s="6"/>
      <c r="HL189" s="6"/>
      <c r="HM189" s="6"/>
      <c r="HN189" s="6"/>
      <c r="HO189" s="6"/>
      <c r="HP189" s="6"/>
      <c r="HQ189" s="6"/>
      <c r="HR189" s="6"/>
      <c r="HS189" s="6"/>
      <c r="HT189" s="6"/>
      <c r="HU189" s="6"/>
      <c r="HV189" s="6"/>
      <c r="HW189" s="6"/>
      <c r="HX189" s="6"/>
      <c r="HY189" s="6"/>
      <c r="HZ189" s="6"/>
      <c r="IA189" s="6"/>
      <c r="IB189" s="6"/>
      <c r="IC189" s="6"/>
      <c r="ID189" s="6"/>
      <c r="IE189" s="6"/>
      <c r="IF189" s="6"/>
      <c r="IG189" s="6"/>
      <c r="IH189" s="6"/>
      <c r="II189" s="6"/>
      <c r="IJ189" s="6"/>
      <c r="IK189" s="6"/>
      <c r="IL189" s="6"/>
      <c r="IM189" s="6"/>
      <c r="IN189" s="6"/>
      <c r="IO189" s="6"/>
      <c r="IP189" s="6"/>
      <c r="IQ189" s="6"/>
      <c r="IR189" s="6"/>
      <c r="IS189" s="6"/>
      <c r="IT189" s="6"/>
      <c r="IU189" s="6"/>
    </row>
    <row r="190" spans="1:255" s="40" customFormat="1" ht="31" customHeight="1" x14ac:dyDescent="0.35">
      <c r="A190" s="39">
        <v>43980</v>
      </c>
      <c r="B190" s="19">
        <v>44011</v>
      </c>
      <c r="C190" s="12" t="s">
        <v>193</v>
      </c>
      <c r="D190" s="12" t="s">
        <v>54</v>
      </c>
      <c r="E190" s="12" t="s">
        <v>48</v>
      </c>
      <c r="F190" s="46">
        <v>168</v>
      </c>
      <c r="G190" s="47">
        <v>2.6</v>
      </c>
      <c r="H190" s="47">
        <v>2.7</v>
      </c>
      <c r="I190" s="44"/>
      <c r="J190" s="7"/>
      <c r="K190" s="8">
        <v>0.1</v>
      </c>
      <c r="L190" s="9">
        <v>1</v>
      </c>
      <c r="M190" s="8">
        <v>0.1</v>
      </c>
      <c r="N190" s="7">
        <v>3.8E-3</v>
      </c>
      <c r="O190" s="45">
        <f t="shared" si="4"/>
        <v>3.7999999999999999E-2</v>
      </c>
      <c r="P190" s="48">
        <v>40</v>
      </c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  <c r="BO190" s="6"/>
      <c r="BP190" s="6"/>
      <c r="BQ190" s="6"/>
      <c r="BR190" s="6"/>
      <c r="BS190" s="6"/>
      <c r="BT190" s="6"/>
      <c r="BU190" s="6"/>
      <c r="BV190" s="6"/>
      <c r="BW190" s="6"/>
      <c r="BX190" s="6"/>
      <c r="BY190" s="6"/>
      <c r="BZ190" s="6"/>
      <c r="CA190" s="6"/>
      <c r="CB190" s="6"/>
      <c r="CC190" s="6"/>
      <c r="CD190" s="6"/>
      <c r="CE190" s="6"/>
      <c r="CF190" s="6"/>
      <c r="CG190" s="6"/>
      <c r="CH190" s="6"/>
      <c r="CI190" s="6"/>
      <c r="CJ190" s="6"/>
      <c r="CK190" s="6"/>
      <c r="CL190" s="6"/>
      <c r="CM190" s="6"/>
      <c r="CN190" s="6"/>
      <c r="CO190" s="6"/>
      <c r="CP190" s="6"/>
      <c r="CQ190" s="6"/>
      <c r="CR190" s="6"/>
      <c r="CS190" s="6"/>
      <c r="CT190" s="6"/>
      <c r="CU190" s="6"/>
      <c r="CV190" s="6"/>
      <c r="CW190" s="6"/>
      <c r="CX190" s="6"/>
      <c r="CY190" s="6"/>
      <c r="CZ190" s="6"/>
      <c r="DA190" s="6"/>
      <c r="DB190" s="6"/>
      <c r="DC190" s="6"/>
      <c r="DD190" s="6"/>
      <c r="DE190" s="6"/>
      <c r="DF190" s="6"/>
      <c r="DG190" s="6"/>
      <c r="DH190" s="6"/>
      <c r="DI190" s="6"/>
      <c r="DJ190" s="6"/>
      <c r="DK190" s="6"/>
      <c r="DL190" s="6"/>
      <c r="DM190" s="6"/>
      <c r="DN190" s="6"/>
      <c r="DO190" s="6"/>
      <c r="DP190" s="6"/>
      <c r="DQ190" s="6"/>
      <c r="DR190" s="6"/>
      <c r="DS190" s="6"/>
      <c r="DT190" s="6"/>
      <c r="DU190" s="6"/>
      <c r="DV190" s="6"/>
      <c r="DW190" s="6"/>
      <c r="DX190" s="6"/>
      <c r="DY190" s="6"/>
      <c r="DZ190" s="6"/>
      <c r="EA190" s="6"/>
      <c r="EB190" s="6"/>
      <c r="EC190" s="6"/>
      <c r="ED190" s="6"/>
      <c r="EE190" s="6"/>
      <c r="EF190" s="6"/>
      <c r="EG190" s="6"/>
      <c r="EH190" s="6"/>
      <c r="EI190" s="6"/>
      <c r="EJ190" s="6"/>
      <c r="EK190" s="6"/>
      <c r="EL190" s="6"/>
      <c r="EM190" s="6"/>
      <c r="EN190" s="6"/>
      <c r="EO190" s="6"/>
      <c r="EP190" s="6"/>
      <c r="EQ190" s="6"/>
      <c r="ER190" s="6"/>
      <c r="ES190" s="6"/>
      <c r="ET190" s="6"/>
      <c r="EU190" s="6"/>
      <c r="EV190" s="6"/>
      <c r="EW190" s="6"/>
      <c r="EX190" s="6"/>
      <c r="EY190" s="6"/>
      <c r="EZ190" s="6"/>
      <c r="FA190" s="6"/>
      <c r="FB190" s="6"/>
      <c r="FC190" s="6"/>
      <c r="FD190" s="6"/>
      <c r="FE190" s="6"/>
      <c r="FF190" s="6"/>
      <c r="FG190" s="6"/>
      <c r="FH190" s="6"/>
      <c r="FI190" s="6"/>
      <c r="FJ190" s="6"/>
      <c r="FK190" s="6"/>
      <c r="FL190" s="6"/>
      <c r="FM190" s="6"/>
      <c r="FN190" s="6"/>
      <c r="FO190" s="6"/>
      <c r="FP190" s="6"/>
      <c r="FQ190" s="6"/>
      <c r="FR190" s="6"/>
      <c r="FS190" s="6"/>
      <c r="FT190" s="6"/>
      <c r="FU190" s="6"/>
      <c r="FV190" s="6"/>
      <c r="FW190" s="6"/>
      <c r="FX190" s="6"/>
      <c r="FY190" s="6"/>
      <c r="FZ190" s="6"/>
      <c r="GA190" s="6"/>
      <c r="GB190" s="6"/>
      <c r="GC190" s="6"/>
      <c r="GD190" s="6"/>
      <c r="GE190" s="6"/>
      <c r="GF190" s="6"/>
      <c r="GG190" s="6"/>
      <c r="GH190" s="6"/>
      <c r="GI190" s="6"/>
      <c r="GJ190" s="6"/>
      <c r="GK190" s="6"/>
      <c r="GL190" s="6"/>
      <c r="GM190" s="6"/>
      <c r="GN190" s="6"/>
      <c r="GO190" s="6"/>
      <c r="GP190" s="6"/>
      <c r="GQ190" s="6"/>
      <c r="GR190" s="6"/>
      <c r="GS190" s="6"/>
      <c r="GT190" s="6"/>
      <c r="GU190" s="6"/>
      <c r="GV190" s="6"/>
      <c r="GW190" s="6"/>
      <c r="GX190" s="6"/>
      <c r="GY190" s="6"/>
      <c r="GZ190" s="6"/>
      <c r="HA190" s="6"/>
      <c r="HB190" s="6"/>
      <c r="HC190" s="6"/>
      <c r="HD190" s="6"/>
      <c r="HE190" s="6"/>
      <c r="HF190" s="6"/>
      <c r="HG190" s="6"/>
      <c r="HH190" s="6"/>
      <c r="HI190" s="6"/>
      <c r="HJ190" s="6"/>
      <c r="HK190" s="6"/>
      <c r="HL190" s="6"/>
      <c r="HM190" s="6"/>
      <c r="HN190" s="6"/>
      <c r="HO190" s="6"/>
      <c r="HP190" s="6"/>
      <c r="HQ190" s="6"/>
      <c r="HR190" s="6"/>
      <c r="HS190" s="6"/>
      <c r="HT190" s="6"/>
      <c r="HU190" s="6"/>
      <c r="HV190" s="6"/>
      <c r="HW190" s="6"/>
      <c r="HX190" s="6"/>
      <c r="HY190" s="6"/>
      <c r="HZ190" s="6"/>
      <c r="IA190" s="6"/>
      <c r="IB190" s="6"/>
      <c r="IC190" s="6"/>
      <c r="ID190" s="6"/>
      <c r="IE190" s="6"/>
      <c r="IF190" s="6"/>
      <c r="IG190" s="6"/>
      <c r="IH190" s="6"/>
      <c r="II190" s="6"/>
      <c r="IJ190" s="6"/>
      <c r="IK190" s="6"/>
      <c r="IL190" s="6"/>
      <c r="IM190" s="6"/>
      <c r="IN190" s="6"/>
      <c r="IO190" s="6"/>
      <c r="IP190" s="6"/>
      <c r="IQ190" s="6"/>
      <c r="IR190" s="6"/>
      <c r="IS190" s="6"/>
      <c r="IT190" s="6"/>
      <c r="IU190" s="6"/>
    </row>
    <row r="191" spans="1:255" s="40" customFormat="1" ht="31" customHeight="1" x14ac:dyDescent="0.35">
      <c r="A191" s="39">
        <v>44001</v>
      </c>
      <c r="B191" s="19">
        <v>44013</v>
      </c>
      <c r="C191" s="12" t="s">
        <v>194</v>
      </c>
      <c r="D191" s="12" t="s">
        <v>47</v>
      </c>
      <c r="E191" s="12" t="s">
        <v>48</v>
      </c>
      <c r="F191" s="46">
        <v>800</v>
      </c>
      <c r="G191" s="47">
        <v>44</v>
      </c>
      <c r="H191" s="47">
        <v>49.5</v>
      </c>
      <c r="I191" s="44"/>
      <c r="J191" s="7"/>
      <c r="K191" s="8">
        <v>0.1</v>
      </c>
      <c r="L191" s="9">
        <v>1</v>
      </c>
      <c r="M191" s="8">
        <v>0.1</v>
      </c>
      <c r="N191" s="7">
        <v>1.0999999999999999E-2</v>
      </c>
      <c r="O191" s="45">
        <f t="shared" si="4"/>
        <v>0.10999999999999999</v>
      </c>
      <c r="P191" s="48">
        <v>2</v>
      </c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  <c r="BO191" s="6"/>
      <c r="BP191" s="6"/>
      <c r="BQ191" s="6"/>
      <c r="BR191" s="6"/>
      <c r="BS191" s="6"/>
      <c r="BT191" s="6"/>
      <c r="BU191" s="6"/>
      <c r="BV191" s="6"/>
      <c r="BW191" s="6"/>
      <c r="BX191" s="6"/>
      <c r="BY191" s="6"/>
      <c r="BZ191" s="6"/>
      <c r="CA191" s="6"/>
      <c r="CB191" s="6"/>
      <c r="CC191" s="6"/>
      <c r="CD191" s="6"/>
      <c r="CE191" s="6"/>
      <c r="CF191" s="6"/>
      <c r="CG191" s="6"/>
      <c r="CH191" s="6"/>
      <c r="CI191" s="6"/>
      <c r="CJ191" s="6"/>
      <c r="CK191" s="6"/>
      <c r="CL191" s="6"/>
      <c r="CM191" s="6"/>
      <c r="CN191" s="6"/>
      <c r="CO191" s="6"/>
      <c r="CP191" s="6"/>
      <c r="CQ191" s="6"/>
      <c r="CR191" s="6"/>
      <c r="CS191" s="6"/>
      <c r="CT191" s="6"/>
      <c r="CU191" s="6"/>
      <c r="CV191" s="6"/>
      <c r="CW191" s="6"/>
      <c r="CX191" s="6"/>
      <c r="CY191" s="6"/>
      <c r="CZ191" s="6"/>
      <c r="DA191" s="6"/>
      <c r="DB191" s="6"/>
      <c r="DC191" s="6"/>
      <c r="DD191" s="6"/>
      <c r="DE191" s="6"/>
      <c r="DF191" s="6"/>
      <c r="DG191" s="6"/>
      <c r="DH191" s="6"/>
      <c r="DI191" s="6"/>
      <c r="DJ191" s="6"/>
      <c r="DK191" s="6"/>
      <c r="DL191" s="6"/>
      <c r="DM191" s="6"/>
      <c r="DN191" s="6"/>
      <c r="DO191" s="6"/>
      <c r="DP191" s="6"/>
      <c r="DQ191" s="6"/>
      <c r="DR191" s="6"/>
      <c r="DS191" s="6"/>
      <c r="DT191" s="6"/>
      <c r="DU191" s="6"/>
      <c r="DV191" s="6"/>
      <c r="DW191" s="6"/>
      <c r="DX191" s="6"/>
      <c r="DY191" s="6"/>
      <c r="DZ191" s="6"/>
      <c r="EA191" s="6"/>
      <c r="EB191" s="6"/>
      <c r="EC191" s="6"/>
      <c r="ED191" s="6"/>
      <c r="EE191" s="6"/>
      <c r="EF191" s="6"/>
      <c r="EG191" s="6"/>
      <c r="EH191" s="6"/>
      <c r="EI191" s="6"/>
      <c r="EJ191" s="6"/>
      <c r="EK191" s="6"/>
      <c r="EL191" s="6"/>
      <c r="EM191" s="6"/>
      <c r="EN191" s="6"/>
      <c r="EO191" s="6"/>
      <c r="EP191" s="6"/>
      <c r="EQ191" s="6"/>
      <c r="ER191" s="6"/>
      <c r="ES191" s="6"/>
      <c r="ET191" s="6"/>
      <c r="EU191" s="6"/>
      <c r="EV191" s="6"/>
      <c r="EW191" s="6"/>
      <c r="EX191" s="6"/>
      <c r="EY191" s="6"/>
      <c r="EZ191" s="6"/>
      <c r="FA191" s="6"/>
      <c r="FB191" s="6"/>
      <c r="FC191" s="6"/>
      <c r="FD191" s="6"/>
      <c r="FE191" s="6"/>
      <c r="FF191" s="6"/>
      <c r="FG191" s="6"/>
      <c r="FH191" s="6"/>
      <c r="FI191" s="6"/>
      <c r="FJ191" s="6"/>
      <c r="FK191" s="6"/>
      <c r="FL191" s="6"/>
      <c r="FM191" s="6"/>
      <c r="FN191" s="6"/>
      <c r="FO191" s="6"/>
      <c r="FP191" s="6"/>
      <c r="FQ191" s="6"/>
      <c r="FR191" s="6"/>
      <c r="FS191" s="6"/>
      <c r="FT191" s="6"/>
      <c r="FU191" s="6"/>
      <c r="FV191" s="6"/>
      <c r="FW191" s="6"/>
      <c r="FX191" s="6"/>
      <c r="FY191" s="6"/>
      <c r="FZ191" s="6"/>
      <c r="GA191" s="6"/>
      <c r="GB191" s="6"/>
      <c r="GC191" s="6"/>
      <c r="GD191" s="6"/>
      <c r="GE191" s="6"/>
      <c r="GF191" s="6"/>
      <c r="GG191" s="6"/>
      <c r="GH191" s="6"/>
      <c r="GI191" s="6"/>
      <c r="GJ191" s="6"/>
      <c r="GK191" s="6"/>
      <c r="GL191" s="6"/>
      <c r="GM191" s="6"/>
      <c r="GN191" s="6"/>
      <c r="GO191" s="6"/>
      <c r="GP191" s="6"/>
      <c r="GQ191" s="6"/>
      <c r="GR191" s="6"/>
      <c r="GS191" s="6"/>
      <c r="GT191" s="6"/>
      <c r="GU191" s="6"/>
      <c r="GV191" s="6"/>
      <c r="GW191" s="6"/>
      <c r="GX191" s="6"/>
      <c r="GY191" s="6"/>
      <c r="GZ191" s="6"/>
      <c r="HA191" s="6"/>
      <c r="HB191" s="6"/>
      <c r="HC191" s="6"/>
      <c r="HD191" s="6"/>
      <c r="HE191" s="6"/>
      <c r="HF191" s="6"/>
      <c r="HG191" s="6"/>
      <c r="HH191" s="6"/>
      <c r="HI191" s="6"/>
      <c r="HJ191" s="6"/>
      <c r="HK191" s="6"/>
      <c r="HL191" s="6"/>
      <c r="HM191" s="6"/>
      <c r="HN191" s="6"/>
      <c r="HO191" s="6"/>
      <c r="HP191" s="6"/>
      <c r="HQ191" s="6"/>
      <c r="HR191" s="6"/>
      <c r="HS191" s="6"/>
      <c r="HT191" s="6"/>
      <c r="HU191" s="6"/>
      <c r="HV191" s="6"/>
      <c r="HW191" s="6"/>
      <c r="HX191" s="6"/>
      <c r="HY191" s="6"/>
      <c r="HZ191" s="6"/>
      <c r="IA191" s="6"/>
      <c r="IB191" s="6"/>
      <c r="IC191" s="6"/>
      <c r="ID191" s="6"/>
      <c r="IE191" s="6"/>
      <c r="IF191" s="6"/>
      <c r="IG191" s="6"/>
      <c r="IH191" s="6"/>
      <c r="II191" s="6"/>
      <c r="IJ191" s="6"/>
      <c r="IK191" s="6"/>
      <c r="IL191" s="6"/>
      <c r="IM191" s="6"/>
      <c r="IN191" s="6"/>
      <c r="IO191" s="6"/>
      <c r="IP191" s="6"/>
      <c r="IQ191" s="6"/>
      <c r="IR191" s="6"/>
      <c r="IS191" s="6"/>
      <c r="IT191" s="6"/>
      <c r="IU191" s="6"/>
    </row>
    <row r="192" spans="1:255" s="40" customFormat="1" ht="31" customHeight="1" x14ac:dyDescent="0.35">
      <c r="A192" s="39">
        <v>44012</v>
      </c>
      <c r="B192" s="19">
        <v>44014</v>
      </c>
      <c r="C192" s="12" t="s">
        <v>195</v>
      </c>
      <c r="D192" s="12" t="s">
        <v>47</v>
      </c>
      <c r="E192" s="12" t="s">
        <v>48</v>
      </c>
      <c r="F192" s="46">
        <v>900</v>
      </c>
      <c r="G192" s="47">
        <v>42</v>
      </c>
      <c r="H192" s="47">
        <v>49.5</v>
      </c>
      <c r="I192" s="44"/>
      <c r="J192" s="7"/>
      <c r="K192" s="8">
        <v>0.1</v>
      </c>
      <c r="L192" s="9">
        <v>1</v>
      </c>
      <c r="M192" s="8">
        <v>0.1</v>
      </c>
      <c r="N192" s="7">
        <v>1.4999999999999999E-2</v>
      </c>
      <c r="O192" s="45">
        <f t="shared" si="4"/>
        <v>0.15</v>
      </c>
      <c r="P192" s="48">
        <v>2</v>
      </c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  <c r="BO192" s="6"/>
      <c r="BP192" s="6"/>
      <c r="BQ192" s="6"/>
      <c r="BR192" s="6"/>
      <c r="BS192" s="6"/>
      <c r="BT192" s="6"/>
      <c r="BU192" s="6"/>
      <c r="BV192" s="6"/>
      <c r="BW192" s="6"/>
      <c r="BX192" s="6"/>
      <c r="BY192" s="6"/>
      <c r="BZ192" s="6"/>
      <c r="CA192" s="6"/>
      <c r="CB192" s="6"/>
      <c r="CC192" s="6"/>
      <c r="CD192" s="6"/>
      <c r="CE192" s="6"/>
      <c r="CF192" s="6"/>
      <c r="CG192" s="6"/>
      <c r="CH192" s="6"/>
      <c r="CI192" s="6"/>
      <c r="CJ192" s="6"/>
      <c r="CK192" s="6"/>
      <c r="CL192" s="6"/>
      <c r="CM192" s="6"/>
      <c r="CN192" s="6"/>
      <c r="CO192" s="6"/>
      <c r="CP192" s="6"/>
      <c r="CQ192" s="6"/>
      <c r="CR192" s="6"/>
      <c r="CS192" s="6"/>
      <c r="CT192" s="6"/>
      <c r="CU192" s="6"/>
      <c r="CV192" s="6"/>
      <c r="CW192" s="6"/>
      <c r="CX192" s="6"/>
      <c r="CY192" s="6"/>
      <c r="CZ192" s="6"/>
      <c r="DA192" s="6"/>
      <c r="DB192" s="6"/>
      <c r="DC192" s="6"/>
      <c r="DD192" s="6"/>
      <c r="DE192" s="6"/>
      <c r="DF192" s="6"/>
      <c r="DG192" s="6"/>
      <c r="DH192" s="6"/>
      <c r="DI192" s="6"/>
      <c r="DJ192" s="6"/>
      <c r="DK192" s="6"/>
      <c r="DL192" s="6"/>
      <c r="DM192" s="6"/>
      <c r="DN192" s="6"/>
      <c r="DO192" s="6"/>
      <c r="DP192" s="6"/>
      <c r="DQ192" s="6"/>
      <c r="DR192" s="6"/>
      <c r="DS192" s="6"/>
      <c r="DT192" s="6"/>
      <c r="DU192" s="6"/>
      <c r="DV192" s="6"/>
      <c r="DW192" s="6"/>
      <c r="DX192" s="6"/>
      <c r="DY192" s="6"/>
      <c r="DZ192" s="6"/>
      <c r="EA192" s="6"/>
      <c r="EB192" s="6"/>
      <c r="EC192" s="6"/>
      <c r="ED192" s="6"/>
      <c r="EE192" s="6"/>
      <c r="EF192" s="6"/>
      <c r="EG192" s="6"/>
      <c r="EH192" s="6"/>
      <c r="EI192" s="6"/>
      <c r="EJ192" s="6"/>
      <c r="EK192" s="6"/>
      <c r="EL192" s="6"/>
      <c r="EM192" s="6"/>
      <c r="EN192" s="6"/>
      <c r="EO192" s="6"/>
      <c r="EP192" s="6"/>
      <c r="EQ192" s="6"/>
      <c r="ER192" s="6"/>
      <c r="ES192" s="6"/>
      <c r="ET192" s="6"/>
      <c r="EU192" s="6"/>
      <c r="EV192" s="6"/>
      <c r="EW192" s="6"/>
      <c r="EX192" s="6"/>
      <c r="EY192" s="6"/>
      <c r="EZ192" s="6"/>
      <c r="FA192" s="6"/>
      <c r="FB192" s="6"/>
      <c r="FC192" s="6"/>
      <c r="FD192" s="6"/>
      <c r="FE192" s="6"/>
      <c r="FF192" s="6"/>
      <c r="FG192" s="6"/>
      <c r="FH192" s="6"/>
      <c r="FI192" s="6"/>
      <c r="FJ192" s="6"/>
      <c r="FK192" s="6"/>
      <c r="FL192" s="6"/>
      <c r="FM192" s="6"/>
      <c r="FN192" s="6"/>
      <c r="FO192" s="6"/>
      <c r="FP192" s="6"/>
      <c r="FQ192" s="6"/>
      <c r="FR192" s="6"/>
      <c r="FS192" s="6"/>
      <c r="FT192" s="6"/>
      <c r="FU192" s="6"/>
      <c r="FV192" s="6"/>
      <c r="FW192" s="6"/>
      <c r="FX192" s="6"/>
      <c r="FY192" s="6"/>
      <c r="FZ192" s="6"/>
      <c r="GA192" s="6"/>
      <c r="GB192" s="6"/>
      <c r="GC192" s="6"/>
      <c r="GD192" s="6"/>
      <c r="GE192" s="6"/>
      <c r="GF192" s="6"/>
      <c r="GG192" s="6"/>
      <c r="GH192" s="6"/>
      <c r="GI192" s="6"/>
      <c r="GJ192" s="6"/>
      <c r="GK192" s="6"/>
      <c r="GL192" s="6"/>
      <c r="GM192" s="6"/>
      <c r="GN192" s="6"/>
      <c r="GO192" s="6"/>
      <c r="GP192" s="6"/>
      <c r="GQ192" s="6"/>
      <c r="GR192" s="6"/>
      <c r="GS192" s="6"/>
      <c r="GT192" s="6"/>
      <c r="GU192" s="6"/>
      <c r="GV192" s="6"/>
      <c r="GW192" s="6"/>
      <c r="GX192" s="6"/>
      <c r="GY192" s="6"/>
      <c r="GZ192" s="6"/>
      <c r="HA192" s="6"/>
      <c r="HB192" s="6"/>
      <c r="HC192" s="6"/>
      <c r="HD192" s="6"/>
      <c r="HE192" s="6"/>
      <c r="HF192" s="6"/>
      <c r="HG192" s="6"/>
      <c r="HH192" s="6"/>
      <c r="HI192" s="6"/>
      <c r="HJ192" s="6"/>
      <c r="HK192" s="6"/>
      <c r="HL192" s="6"/>
      <c r="HM192" s="6"/>
      <c r="HN192" s="6"/>
      <c r="HO192" s="6"/>
      <c r="HP192" s="6"/>
      <c r="HQ192" s="6"/>
      <c r="HR192" s="6"/>
      <c r="HS192" s="6"/>
      <c r="HT192" s="6"/>
      <c r="HU192" s="6"/>
      <c r="HV192" s="6"/>
      <c r="HW192" s="6"/>
      <c r="HX192" s="6"/>
      <c r="HY192" s="6"/>
      <c r="HZ192" s="6"/>
      <c r="IA192" s="6"/>
      <c r="IB192" s="6"/>
      <c r="IC192" s="6"/>
      <c r="ID192" s="6"/>
      <c r="IE192" s="6"/>
      <c r="IF192" s="6"/>
      <c r="IG192" s="6"/>
      <c r="IH192" s="6"/>
      <c r="II192" s="6"/>
      <c r="IJ192" s="6"/>
      <c r="IK192" s="6"/>
      <c r="IL192" s="6"/>
      <c r="IM192" s="6"/>
      <c r="IN192" s="6"/>
      <c r="IO192" s="6"/>
      <c r="IP192" s="6"/>
      <c r="IQ192" s="6"/>
      <c r="IR192" s="6"/>
      <c r="IS192" s="6"/>
      <c r="IT192" s="6"/>
      <c r="IU192" s="6"/>
    </row>
    <row r="193" spans="1:255" s="40" customFormat="1" ht="31" customHeight="1" x14ac:dyDescent="0.35">
      <c r="A193" s="39">
        <v>44005</v>
      </c>
      <c r="B193" s="19">
        <v>44018</v>
      </c>
      <c r="C193" s="12" t="s">
        <v>196</v>
      </c>
      <c r="D193" s="12" t="s">
        <v>47</v>
      </c>
      <c r="E193" s="12" t="s">
        <v>48</v>
      </c>
      <c r="F193" s="46">
        <v>1550</v>
      </c>
      <c r="G193" s="47">
        <v>44</v>
      </c>
      <c r="H193" s="47">
        <v>49.5</v>
      </c>
      <c r="I193" s="44"/>
      <c r="J193" s="7"/>
      <c r="K193" s="8">
        <v>0.1</v>
      </c>
      <c r="L193" s="9">
        <v>1</v>
      </c>
      <c r="M193" s="8">
        <v>0.1</v>
      </c>
      <c r="N193" s="7">
        <v>1.0999999999999999E-2</v>
      </c>
      <c r="O193" s="45">
        <f t="shared" si="4"/>
        <v>0.10999999999999999</v>
      </c>
      <c r="P193" s="48">
        <v>2</v>
      </c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  <c r="BO193" s="6"/>
      <c r="BP193" s="6"/>
      <c r="BQ193" s="6"/>
      <c r="BR193" s="6"/>
      <c r="BS193" s="6"/>
      <c r="BT193" s="6"/>
      <c r="BU193" s="6"/>
      <c r="BV193" s="6"/>
      <c r="BW193" s="6"/>
      <c r="BX193" s="6"/>
      <c r="BY193" s="6"/>
      <c r="BZ193" s="6"/>
      <c r="CA193" s="6"/>
      <c r="CB193" s="6"/>
      <c r="CC193" s="6"/>
      <c r="CD193" s="6"/>
      <c r="CE193" s="6"/>
      <c r="CF193" s="6"/>
      <c r="CG193" s="6"/>
      <c r="CH193" s="6"/>
      <c r="CI193" s="6"/>
      <c r="CJ193" s="6"/>
      <c r="CK193" s="6"/>
      <c r="CL193" s="6"/>
      <c r="CM193" s="6"/>
      <c r="CN193" s="6"/>
      <c r="CO193" s="6"/>
      <c r="CP193" s="6"/>
      <c r="CQ193" s="6"/>
      <c r="CR193" s="6"/>
      <c r="CS193" s="6"/>
      <c r="CT193" s="6"/>
      <c r="CU193" s="6"/>
      <c r="CV193" s="6"/>
      <c r="CW193" s="6"/>
      <c r="CX193" s="6"/>
      <c r="CY193" s="6"/>
      <c r="CZ193" s="6"/>
      <c r="DA193" s="6"/>
      <c r="DB193" s="6"/>
      <c r="DC193" s="6"/>
      <c r="DD193" s="6"/>
      <c r="DE193" s="6"/>
      <c r="DF193" s="6"/>
      <c r="DG193" s="6"/>
      <c r="DH193" s="6"/>
      <c r="DI193" s="6"/>
      <c r="DJ193" s="6"/>
      <c r="DK193" s="6"/>
      <c r="DL193" s="6"/>
      <c r="DM193" s="6"/>
      <c r="DN193" s="6"/>
      <c r="DO193" s="6"/>
      <c r="DP193" s="6"/>
      <c r="DQ193" s="6"/>
      <c r="DR193" s="6"/>
      <c r="DS193" s="6"/>
      <c r="DT193" s="6"/>
      <c r="DU193" s="6"/>
      <c r="DV193" s="6"/>
      <c r="DW193" s="6"/>
      <c r="DX193" s="6"/>
      <c r="DY193" s="6"/>
      <c r="DZ193" s="6"/>
      <c r="EA193" s="6"/>
      <c r="EB193" s="6"/>
      <c r="EC193" s="6"/>
      <c r="ED193" s="6"/>
      <c r="EE193" s="6"/>
      <c r="EF193" s="6"/>
      <c r="EG193" s="6"/>
      <c r="EH193" s="6"/>
      <c r="EI193" s="6"/>
      <c r="EJ193" s="6"/>
      <c r="EK193" s="6"/>
      <c r="EL193" s="6"/>
      <c r="EM193" s="6"/>
      <c r="EN193" s="6"/>
      <c r="EO193" s="6"/>
      <c r="EP193" s="6"/>
      <c r="EQ193" s="6"/>
      <c r="ER193" s="6"/>
      <c r="ES193" s="6"/>
      <c r="ET193" s="6"/>
      <c r="EU193" s="6"/>
      <c r="EV193" s="6"/>
      <c r="EW193" s="6"/>
      <c r="EX193" s="6"/>
      <c r="EY193" s="6"/>
      <c r="EZ193" s="6"/>
      <c r="FA193" s="6"/>
      <c r="FB193" s="6"/>
      <c r="FC193" s="6"/>
      <c r="FD193" s="6"/>
      <c r="FE193" s="6"/>
      <c r="FF193" s="6"/>
      <c r="FG193" s="6"/>
      <c r="FH193" s="6"/>
      <c r="FI193" s="6"/>
      <c r="FJ193" s="6"/>
      <c r="FK193" s="6"/>
      <c r="FL193" s="6"/>
      <c r="FM193" s="6"/>
      <c r="FN193" s="6"/>
      <c r="FO193" s="6"/>
      <c r="FP193" s="6"/>
      <c r="FQ193" s="6"/>
      <c r="FR193" s="6"/>
      <c r="FS193" s="6"/>
      <c r="FT193" s="6"/>
      <c r="FU193" s="6"/>
      <c r="FV193" s="6"/>
      <c r="FW193" s="6"/>
      <c r="FX193" s="6"/>
      <c r="FY193" s="6"/>
      <c r="FZ193" s="6"/>
      <c r="GA193" s="6"/>
      <c r="GB193" s="6"/>
      <c r="GC193" s="6"/>
      <c r="GD193" s="6"/>
      <c r="GE193" s="6"/>
      <c r="GF193" s="6"/>
      <c r="GG193" s="6"/>
      <c r="GH193" s="6"/>
      <c r="GI193" s="6"/>
      <c r="GJ193" s="6"/>
      <c r="GK193" s="6"/>
      <c r="GL193" s="6"/>
      <c r="GM193" s="6"/>
      <c r="GN193" s="6"/>
      <c r="GO193" s="6"/>
      <c r="GP193" s="6"/>
      <c r="GQ193" s="6"/>
      <c r="GR193" s="6"/>
      <c r="GS193" s="6"/>
      <c r="GT193" s="6"/>
      <c r="GU193" s="6"/>
      <c r="GV193" s="6"/>
      <c r="GW193" s="6"/>
      <c r="GX193" s="6"/>
      <c r="GY193" s="6"/>
      <c r="GZ193" s="6"/>
      <c r="HA193" s="6"/>
      <c r="HB193" s="6"/>
      <c r="HC193" s="6"/>
      <c r="HD193" s="6"/>
      <c r="HE193" s="6"/>
      <c r="HF193" s="6"/>
      <c r="HG193" s="6"/>
      <c r="HH193" s="6"/>
      <c r="HI193" s="6"/>
      <c r="HJ193" s="6"/>
      <c r="HK193" s="6"/>
      <c r="HL193" s="6"/>
      <c r="HM193" s="6"/>
      <c r="HN193" s="6"/>
      <c r="HO193" s="6"/>
      <c r="HP193" s="6"/>
      <c r="HQ193" s="6"/>
      <c r="HR193" s="6"/>
      <c r="HS193" s="6"/>
      <c r="HT193" s="6"/>
      <c r="HU193" s="6"/>
      <c r="HV193" s="6"/>
      <c r="HW193" s="6"/>
      <c r="HX193" s="6"/>
      <c r="HY193" s="6"/>
      <c r="HZ193" s="6"/>
      <c r="IA193" s="6"/>
      <c r="IB193" s="6"/>
      <c r="IC193" s="6"/>
      <c r="ID193" s="6"/>
      <c r="IE193" s="6"/>
      <c r="IF193" s="6"/>
      <c r="IG193" s="6"/>
      <c r="IH193" s="6"/>
      <c r="II193" s="6"/>
      <c r="IJ193" s="6"/>
      <c r="IK193" s="6"/>
      <c r="IL193" s="6"/>
      <c r="IM193" s="6"/>
      <c r="IN193" s="6"/>
      <c r="IO193" s="6"/>
      <c r="IP193" s="6"/>
      <c r="IQ193" s="6"/>
      <c r="IR193" s="6"/>
      <c r="IS193" s="6"/>
      <c r="IT193" s="6"/>
      <c r="IU193" s="6"/>
    </row>
    <row r="194" spans="1:255" s="40" customFormat="1" ht="31" customHeight="1" x14ac:dyDescent="0.35">
      <c r="A194" s="39">
        <v>44001</v>
      </c>
      <c r="B194" s="19">
        <v>44019</v>
      </c>
      <c r="C194" s="12" t="s">
        <v>197</v>
      </c>
      <c r="D194" s="12" t="s">
        <v>54</v>
      </c>
      <c r="E194" s="12" t="s">
        <v>48</v>
      </c>
      <c r="F194" s="46">
        <v>154</v>
      </c>
      <c r="G194" s="47">
        <v>2.5</v>
      </c>
      <c r="H194" s="47">
        <v>2.98</v>
      </c>
      <c r="I194" s="44"/>
      <c r="J194" s="7"/>
      <c r="K194" s="8">
        <v>0.1</v>
      </c>
      <c r="L194" s="9">
        <v>1</v>
      </c>
      <c r="M194" s="8">
        <v>0.1</v>
      </c>
      <c r="N194" s="7">
        <v>1.9199999999999998E-2</v>
      </c>
      <c r="O194" s="45">
        <f t="shared" si="4"/>
        <v>0.19199999999999998</v>
      </c>
      <c r="P194" s="48">
        <v>40</v>
      </c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  <c r="BO194" s="6"/>
      <c r="BP194" s="6"/>
      <c r="BQ194" s="6"/>
      <c r="BR194" s="6"/>
      <c r="BS194" s="6"/>
      <c r="BT194" s="6"/>
      <c r="BU194" s="6"/>
      <c r="BV194" s="6"/>
      <c r="BW194" s="6"/>
      <c r="BX194" s="6"/>
      <c r="BY194" s="6"/>
      <c r="BZ194" s="6"/>
      <c r="CA194" s="6"/>
      <c r="CB194" s="6"/>
      <c r="CC194" s="6"/>
      <c r="CD194" s="6"/>
      <c r="CE194" s="6"/>
      <c r="CF194" s="6"/>
      <c r="CG194" s="6"/>
      <c r="CH194" s="6"/>
      <c r="CI194" s="6"/>
      <c r="CJ194" s="6"/>
      <c r="CK194" s="6"/>
      <c r="CL194" s="6"/>
      <c r="CM194" s="6"/>
      <c r="CN194" s="6"/>
      <c r="CO194" s="6"/>
      <c r="CP194" s="6"/>
      <c r="CQ194" s="6"/>
      <c r="CR194" s="6"/>
      <c r="CS194" s="6"/>
      <c r="CT194" s="6"/>
      <c r="CU194" s="6"/>
      <c r="CV194" s="6"/>
      <c r="CW194" s="6"/>
      <c r="CX194" s="6"/>
      <c r="CY194" s="6"/>
      <c r="CZ194" s="6"/>
      <c r="DA194" s="6"/>
      <c r="DB194" s="6"/>
      <c r="DC194" s="6"/>
      <c r="DD194" s="6"/>
      <c r="DE194" s="6"/>
      <c r="DF194" s="6"/>
      <c r="DG194" s="6"/>
      <c r="DH194" s="6"/>
      <c r="DI194" s="6"/>
      <c r="DJ194" s="6"/>
      <c r="DK194" s="6"/>
      <c r="DL194" s="6"/>
      <c r="DM194" s="6"/>
      <c r="DN194" s="6"/>
      <c r="DO194" s="6"/>
      <c r="DP194" s="6"/>
      <c r="DQ194" s="6"/>
      <c r="DR194" s="6"/>
      <c r="DS194" s="6"/>
      <c r="DT194" s="6"/>
      <c r="DU194" s="6"/>
      <c r="DV194" s="6"/>
      <c r="DW194" s="6"/>
      <c r="DX194" s="6"/>
      <c r="DY194" s="6"/>
      <c r="DZ194" s="6"/>
      <c r="EA194" s="6"/>
      <c r="EB194" s="6"/>
      <c r="EC194" s="6"/>
      <c r="ED194" s="6"/>
      <c r="EE194" s="6"/>
      <c r="EF194" s="6"/>
      <c r="EG194" s="6"/>
      <c r="EH194" s="6"/>
      <c r="EI194" s="6"/>
      <c r="EJ194" s="6"/>
      <c r="EK194" s="6"/>
      <c r="EL194" s="6"/>
      <c r="EM194" s="6"/>
      <c r="EN194" s="6"/>
      <c r="EO194" s="6"/>
      <c r="EP194" s="6"/>
      <c r="EQ194" s="6"/>
      <c r="ER194" s="6"/>
      <c r="ES194" s="6"/>
      <c r="ET194" s="6"/>
      <c r="EU194" s="6"/>
      <c r="EV194" s="6"/>
      <c r="EW194" s="6"/>
      <c r="EX194" s="6"/>
      <c r="EY194" s="6"/>
      <c r="EZ194" s="6"/>
      <c r="FA194" s="6"/>
      <c r="FB194" s="6"/>
      <c r="FC194" s="6"/>
      <c r="FD194" s="6"/>
      <c r="FE194" s="6"/>
      <c r="FF194" s="6"/>
      <c r="FG194" s="6"/>
      <c r="FH194" s="6"/>
      <c r="FI194" s="6"/>
      <c r="FJ194" s="6"/>
      <c r="FK194" s="6"/>
      <c r="FL194" s="6"/>
      <c r="FM194" s="6"/>
      <c r="FN194" s="6"/>
      <c r="FO194" s="6"/>
      <c r="FP194" s="6"/>
      <c r="FQ194" s="6"/>
      <c r="FR194" s="6"/>
      <c r="FS194" s="6"/>
      <c r="FT194" s="6"/>
      <c r="FU194" s="6"/>
      <c r="FV194" s="6"/>
      <c r="FW194" s="6"/>
      <c r="FX194" s="6"/>
      <c r="FY194" s="6"/>
      <c r="FZ194" s="6"/>
      <c r="GA194" s="6"/>
      <c r="GB194" s="6"/>
      <c r="GC194" s="6"/>
      <c r="GD194" s="6"/>
      <c r="GE194" s="6"/>
      <c r="GF194" s="6"/>
      <c r="GG194" s="6"/>
      <c r="GH194" s="6"/>
      <c r="GI194" s="6"/>
      <c r="GJ194" s="6"/>
      <c r="GK194" s="6"/>
      <c r="GL194" s="6"/>
      <c r="GM194" s="6"/>
      <c r="GN194" s="6"/>
      <c r="GO194" s="6"/>
      <c r="GP194" s="6"/>
      <c r="GQ194" s="6"/>
      <c r="GR194" s="6"/>
      <c r="GS194" s="6"/>
      <c r="GT194" s="6"/>
      <c r="GU194" s="6"/>
      <c r="GV194" s="6"/>
      <c r="GW194" s="6"/>
      <c r="GX194" s="6"/>
      <c r="GY194" s="6"/>
      <c r="GZ194" s="6"/>
      <c r="HA194" s="6"/>
      <c r="HB194" s="6"/>
      <c r="HC194" s="6"/>
      <c r="HD194" s="6"/>
      <c r="HE194" s="6"/>
      <c r="HF194" s="6"/>
      <c r="HG194" s="6"/>
      <c r="HH194" s="6"/>
      <c r="HI194" s="6"/>
      <c r="HJ194" s="6"/>
      <c r="HK194" s="6"/>
      <c r="HL194" s="6"/>
      <c r="HM194" s="6"/>
      <c r="HN194" s="6"/>
      <c r="HO194" s="6"/>
      <c r="HP194" s="6"/>
      <c r="HQ194" s="6"/>
      <c r="HR194" s="6"/>
      <c r="HS194" s="6"/>
      <c r="HT194" s="6"/>
      <c r="HU194" s="6"/>
      <c r="HV194" s="6"/>
      <c r="HW194" s="6"/>
      <c r="HX194" s="6"/>
      <c r="HY194" s="6"/>
      <c r="HZ194" s="6"/>
      <c r="IA194" s="6"/>
      <c r="IB194" s="6"/>
      <c r="IC194" s="6"/>
      <c r="ID194" s="6"/>
      <c r="IE194" s="6"/>
      <c r="IF194" s="6"/>
      <c r="IG194" s="6"/>
      <c r="IH194" s="6"/>
      <c r="II194" s="6"/>
      <c r="IJ194" s="6"/>
      <c r="IK194" s="6"/>
      <c r="IL194" s="6"/>
      <c r="IM194" s="6"/>
      <c r="IN194" s="6"/>
      <c r="IO194" s="6"/>
      <c r="IP194" s="6"/>
      <c r="IQ194" s="6"/>
      <c r="IR194" s="6"/>
      <c r="IS194" s="6"/>
      <c r="IT194" s="6"/>
      <c r="IU194" s="6"/>
    </row>
    <row r="195" spans="1:255" s="40" customFormat="1" ht="31" customHeight="1" x14ac:dyDescent="0.35">
      <c r="A195" s="39">
        <v>44007</v>
      </c>
      <c r="B195" s="19">
        <v>44020</v>
      </c>
      <c r="C195" s="12" t="s">
        <v>198</v>
      </c>
      <c r="D195" s="12" t="s">
        <v>47</v>
      </c>
      <c r="E195" s="12" t="s">
        <v>48</v>
      </c>
      <c r="F195" s="46">
        <v>160</v>
      </c>
      <c r="G195" s="47">
        <v>2.6</v>
      </c>
      <c r="H195" s="47">
        <v>2.98</v>
      </c>
      <c r="I195" s="44"/>
      <c r="J195" s="7"/>
      <c r="K195" s="8">
        <v>0.1</v>
      </c>
      <c r="L195" s="9">
        <v>1</v>
      </c>
      <c r="M195" s="8">
        <v>0.1</v>
      </c>
      <c r="N195" s="7">
        <v>1.44E-2</v>
      </c>
      <c r="O195" s="45">
        <f t="shared" si="4"/>
        <v>0.14399999999999999</v>
      </c>
      <c r="P195" s="48">
        <v>38</v>
      </c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  <c r="BO195" s="6"/>
      <c r="BP195" s="6"/>
      <c r="BQ195" s="6"/>
      <c r="BR195" s="6"/>
      <c r="BS195" s="6"/>
      <c r="BT195" s="6"/>
      <c r="BU195" s="6"/>
      <c r="BV195" s="6"/>
      <c r="BW195" s="6"/>
      <c r="BX195" s="6"/>
      <c r="BY195" s="6"/>
      <c r="BZ195" s="6"/>
      <c r="CA195" s="6"/>
      <c r="CB195" s="6"/>
      <c r="CC195" s="6"/>
      <c r="CD195" s="6"/>
      <c r="CE195" s="6"/>
      <c r="CF195" s="6"/>
      <c r="CG195" s="6"/>
      <c r="CH195" s="6"/>
      <c r="CI195" s="6"/>
      <c r="CJ195" s="6"/>
      <c r="CK195" s="6"/>
      <c r="CL195" s="6"/>
      <c r="CM195" s="6"/>
      <c r="CN195" s="6"/>
      <c r="CO195" s="6"/>
      <c r="CP195" s="6"/>
      <c r="CQ195" s="6"/>
      <c r="CR195" s="6"/>
      <c r="CS195" s="6"/>
      <c r="CT195" s="6"/>
      <c r="CU195" s="6"/>
      <c r="CV195" s="6"/>
      <c r="CW195" s="6"/>
      <c r="CX195" s="6"/>
      <c r="CY195" s="6"/>
      <c r="CZ195" s="6"/>
      <c r="DA195" s="6"/>
      <c r="DB195" s="6"/>
      <c r="DC195" s="6"/>
      <c r="DD195" s="6"/>
      <c r="DE195" s="6"/>
      <c r="DF195" s="6"/>
      <c r="DG195" s="6"/>
      <c r="DH195" s="6"/>
      <c r="DI195" s="6"/>
      <c r="DJ195" s="6"/>
      <c r="DK195" s="6"/>
      <c r="DL195" s="6"/>
      <c r="DM195" s="6"/>
      <c r="DN195" s="6"/>
      <c r="DO195" s="6"/>
      <c r="DP195" s="6"/>
      <c r="DQ195" s="6"/>
      <c r="DR195" s="6"/>
      <c r="DS195" s="6"/>
      <c r="DT195" s="6"/>
      <c r="DU195" s="6"/>
      <c r="DV195" s="6"/>
      <c r="DW195" s="6"/>
      <c r="DX195" s="6"/>
      <c r="DY195" s="6"/>
      <c r="DZ195" s="6"/>
      <c r="EA195" s="6"/>
      <c r="EB195" s="6"/>
      <c r="EC195" s="6"/>
      <c r="ED195" s="6"/>
      <c r="EE195" s="6"/>
      <c r="EF195" s="6"/>
      <c r="EG195" s="6"/>
      <c r="EH195" s="6"/>
      <c r="EI195" s="6"/>
      <c r="EJ195" s="6"/>
      <c r="EK195" s="6"/>
      <c r="EL195" s="6"/>
      <c r="EM195" s="6"/>
      <c r="EN195" s="6"/>
      <c r="EO195" s="6"/>
      <c r="EP195" s="6"/>
      <c r="EQ195" s="6"/>
      <c r="ER195" s="6"/>
      <c r="ES195" s="6"/>
      <c r="ET195" s="6"/>
      <c r="EU195" s="6"/>
      <c r="EV195" s="6"/>
      <c r="EW195" s="6"/>
      <c r="EX195" s="6"/>
      <c r="EY195" s="6"/>
      <c r="EZ195" s="6"/>
      <c r="FA195" s="6"/>
      <c r="FB195" s="6"/>
      <c r="FC195" s="6"/>
      <c r="FD195" s="6"/>
      <c r="FE195" s="6"/>
      <c r="FF195" s="6"/>
      <c r="FG195" s="6"/>
      <c r="FH195" s="6"/>
      <c r="FI195" s="6"/>
      <c r="FJ195" s="6"/>
      <c r="FK195" s="6"/>
      <c r="FL195" s="6"/>
      <c r="FM195" s="6"/>
      <c r="FN195" s="6"/>
      <c r="FO195" s="6"/>
      <c r="FP195" s="6"/>
      <c r="FQ195" s="6"/>
      <c r="FR195" s="6"/>
      <c r="FS195" s="6"/>
      <c r="FT195" s="6"/>
      <c r="FU195" s="6"/>
      <c r="FV195" s="6"/>
      <c r="FW195" s="6"/>
      <c r="FX195" s="6"/>
      <c r="FY195" s="6"/>
      <c r="FZ195" s="6"/>
      <c r="GA195" s="6"/>
      <c r="GB195" s="6"/>
      <c r="GC195" s="6"/>
      <c r="GD195" s="6"/>
      <c r="GE195" s="6"/>
      <c r="GF195" s="6"/>
      <c r="GG195" s="6"/>
      <c r="GH195" s="6"/>
      <c r="GI195" s="6"/>
      <c r="GJ195" s="6"/>
      <c r="GK195" s="6"/>
      <c r="GL195" s="6"/>
      <c r="GM195" s="6"/>
      <c r="GN195" s="6"/>
      <c r="GO195" s="6"/>
      <c r="GP195" s="6"/>
      <c r="GQ195" s="6"/>
      <c r="GR195" s="6"/>
      <c r="GS195" s="6"/>
      <c r="GT195" s="6"/>
      <c r="GU195" s="6"/>
      <c r="GV195" s="6"/>
      <c r="GW195" s="6"/>
      <c r="GX195" s="6"/>
      <c r="GY195" s="6"/>
      <c r="GZ195" s="6"/>
      <c r="HA195" s="6"/>
      <c r="HB195" s="6"/>
      <c r="HC195" s="6"/>
      <c r="HD195" s="6"/>
      <c r="HE195" s="6"/>
      <c r="HF195" s="6"/>
      <c r="HG195" s="6"/>
      <c r="HH195" s="6"/>
      <c r="HI195" s="6"/>
      <c r="HJ195" s="6"/>
      <c r="HK195" s="6"/>
      <c r="HL195" s="6"/>
      <c r="HM195" s="6"/>
      <c r="HN195" s="6"/>
      <c r="HO195" s="6"/>
      <c r="HP195" s="6"/>
      <c r="HQ195" s="6"/>
      <c r="HR195" s="6"/>
      <c r="HS195" s="6"/>
      <c r="HT195" s="6"/>
      <c r="HU195" s="6"/>
      <c r="HV195" s="6"/>
      <c r="HW195" s="6"/>
      <c r="HX195" s="6"/>
      <c r="HY195" s="6"/>
      <c r="HZ195" s="6"/>
      <c r="IA195" s="6"/>
      <c r="IB195" s="6"/>
      <c r="IC195" s="6"/>
      <c r="ID195" s="6"/>
      <c r="IE195" s="6"/>
      <c r="IF195" s="6"/>
      <c r="IG195" s="6"/>
      <c r="IH195" s="6"/>
      <c r="II195" s="6"/>
      <c r="IJ195" s="6"/>
      <c r="IK195" s="6"/>
      <c r="IL195" s="6"/>
      <c r="IM195" s="6"/>
      <c r="IN195" s="6"/>
      <c r="IO195" s="6"/>
      <c r="IP195" s="6"/>
      <c r="IQ195" s="6"/>
      <c r="IR195" s="6"/>
      <c r="IS195" s="6"/>
      <c r="IT195" s="6"/>
      <c r="IU195" s="6"/>
    </row>
    <row r="196" spans="1:255" s="40" customFormat="1" ht="31" customHeight="1" x14ac:dyDescent="0.35">
      <c r="A196" s="39">
        <v>44008</v>
      </c>
      <c r="B196" s="19">
        <v>44021</v>
      </c>
      <c r="C196" s="12" t="s">
        <v>13</v>
      </c>
      <c r="D196" s="12" t="s">
        <v>47</v>
      </c>
      <c r="E196" s="12" t="s">
        <v>48</v>
      </c>
      <c r="F196" s="46">
        <v>330</v>
      </c>
      <c r="G196" s="47">
        <v>8.4</v>
      </c>
      <c r="H196" s="69">
        <v>9.9499999999999993</v>
      </c>
      <c r="I196" s="44"/>
      <c r="J196" s="7"/>
      <c r="K196" s="8">
        <v>0.1</v>
      </c>
      <c r="L196" s="9">
        <v>1</v>
      </c>
      <c r="M196" s="8">
        <v>0.1</v>
      </c>
      <c r="N196" s="7">
        <v>1.8599999999999998E-2</v>
      </c>
      <c r="O196" s="45">
        <f t="shared" si="4"/>
        <v>0.186</v>
      </c>
      <c r="P196" s="48">
        <v>12</v>
      </c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  <c r="BO196" s="6"/>
      <c r="BP196" s="6"/>
      <c r="BQ196" s="6"/>
      <c r="BR196" s="6"/>
      <c r="BS196" s="6"/>
      <c r="BT196" s="6"/>
      <c r="BU196" s="6"/>
      <c r="BV196" s="6"/>
      <c r="BW196" s="6"/>
      <c r="BX196" s="6"/>
      <c r="BY196" s="6"/>
      <c r="BZ196" s="6"/>
      <c r="CA196" s="6"/>
      <c r="CB196" s="6"/>
      <c r="CC196" s="6"/>
      <c r="CD196" s="6"/>
      <c r="CE196" s="6"/>
      <c r="CF196" s="6"/>
      <c r="CG196" s="6"/>
      <c r="CH196" s="6"/>
      <c r="CI196" s="6"/>
      <c r="CJ196" s="6"/>
      <c r="CK196" s="6"/>
      <c r="CL196" s="6"/>
      <c r="CM196" s="6"/>
      <c r="CN196" s="6"/>
      <c r="CO196" s="6"/>
      <c r="CP196" s="6"/>
      <c r="CQ196" s="6"/>
      <c r="CR196" s="6"/>
      <c r="CS196" s="6"/>
      <c r="CT196" s="6"/>
      <c r="CU196" s="6"/>
      <c r="CV196" s="6"/>
      <c r="CW196" s="6"/>
      <c r="CX196" s="6"/>
      <c r="CY196" s="6"/>
      <c r="CZ196" s="6"/>
      <c r="DA196" s="6"/>
      <c r="DB196" s="6"/>
      <c r="DC196" s="6"/>
      <c r="DD196" s="6"/>
      <c r="DE196" s="6"/>
      <c r="DF196" s="6"/>
      <c r="DG196" s="6"/>
      <c r="DH196" s="6"/>
      <c r="DI196" s="6"/>
      <c r="DJ196" s="6"/>
      <c r="DK196" s="6"/>
      <c r="DL196" s="6"/>
      <c r="DM196" s="6"/>
      <c r="DN196" s="6"/>
      <c r="DO196" s="6"/>
      <c r="DP196" s="6"/>
      <c r="DQ196" s="6"/>
      <c r="DR196" s="6"/>
      <c r="DS196" s="6"/>
      <c r="DT196" s="6"/>
      <c r="DU196" s="6"/>
      <c r="DV196" s="6"/>
      <c r="DW196" s="6"/>
      <c r="DX196" s="6"/>
      <c r="DY196" s="6"/>
      <c r="DZ196" s="6"/>
      <c r="EA196" s="6"/>
      <c r="EB196" s="6"/>
      <c r="EC196" s="6"/>
      <c r="ED196" s="6"/>
      <c r="EE196" s="6"/>
      <c r="EF196" s="6"/>
      <c r="EG196" s="6"/>
      <c r="EH196" s="6"/>
      <c r="EI196" s="6"/>
      <c r="EJ196" s="6"/>
      <c r="EK196" s="6"/>
      <c r="EL196" s="6"/>
      <c r="EM196" s="6"/>
      <c r="EN196" s="6"/>
      <c r="EO196" s="6"/>
      <c r="EP196" s="6"/>
      <c r="EQ196" s="6"/>
      <c r="ER196" s="6"/>
      <c r="ES196" s="6"/>
      <c r="ET196" s="6"/>
      <c r="EU196" s="6"/>
      <c r="EV196" s="6"/>
      <c r="EW196" s="6"/>
      <c r="EX196" s="6"/>
      <c r="EY196" s="6"/>
      <c r="EZ196" s="6"/>
      <c r="FA196" s="6"/>
      <c r="FB196" s="6"/>
      <c r="FC196" s="6"/>
      <c r="FD196" s="6"/>
      <c r="FE196" s="6"/>
      <c r="FF196" s="6"/>
      <c r="FG196" s="6"/>
      <c r="FH196" s="6"/>
      <c r="FI196" s="6"/>
      <c r="FJ196" s="6"/>
      <c r="FK196" s="6"/>
      <c r="FL196" s="6"/>
      <c r="FM196" s="6"/>
      <c r="FN196" s="6"/>
      <c r="FO196" s="6"/>
      <c r="FP196" s="6"/>
      <c r="FQ196" s="6"/>
      <c r="FR196" s="6"/>
      <c r="FS196" s="6"/>
      <c r="FT196" s="6"/>
      <c r="FU196" s="6"/>
      <c r="FV196" s="6"/>
      <c r="FW196" s="6"/>
      <c r="FX196" s="6"/>
      <c r="FY196" s="6"/>
      <c r="FZ196" s="6"/>
      <c r="GA196" s="6"/>
      <c r="GB196" s="6"/>
      <c r="GC196" s="6"/>
      <c r="GD196" s="6"/>
      <c r="GE196" s="6"/>
      <c r="GF196" s="6"/>
      <c r="GG196" s="6"/>
      <c r="GH196" s="6"/>
      <c r="GI196" s="6"/>
      <c r="GJ196" s="6"/>
      <c r="GK196" s="6"/>
      <c r="GL196" s="6"/>
      <c r="GM196" s="6"/>
      <c r="GN196" s="6"/>
      <c r="GO196" s="6"/>
      <c r="GP196" s="6"/>
      <c r="GQ196" s="6"/>
      <c r="GR196" s="6"/>
      <c r="GS196" s="6"/>
      <c r="GT196" s="6"/>
      <c r="GU196" s="6"/>
      <c r="GV196" s="6"/>
      <c r="GW196" s="6"/>
      <c r="GX196" s="6"/>
      <c r="GY196" s="6"/>
      <c r="GZ196" s="6"/>
      <c r="HA196" s="6"/>
      <c r="HB196" s="6"/>
      <c r="HC196" s="6"/>
      <c r="HD196" s="6"/>
      <c r="HE196" s="6"/>
      <c r="HF196" s="6"/>
      <c r="HG196" s="6"/>
      <c r="HH196" s="6"/>
      <c r="HI196" s="6"/>
      <c r="HJ196" s="6"/>
      <c r="HK196" s="6"/>
      <c r="HL196" s="6"/>
      <c r="HM196" s="6"/>
      <c r="HN196" s="6"/>
      <c r="HO196" s="6"/>
      <c r="HP196" s="6"/>
      <c r="HQ196" s="6"/>
      <c r="HR196" s="6"/>
      <c r="HS196" s="6"/>
      <c r="HT196" s="6"/>
      <c r="HU196" s="6"/>
      <c r="HV196" s="6"/>
      <c r="HW196" s="6"/>
      <c r="HX196" s="6"/>
      <c r="HY196" s="6"/>
      <c r="HZ196" s="6"/>
      <c r="IA196" s="6"/>
      <c r="IB196" s="6"/>
      <c r="IC196" s="6"/>
      <c r="ID196" s="6"/>
      <c r="IE196" s="6"/>
      <c r="IF196" s="6"/>
      <c r="IG196" s="6"/>
      <c r="IH196" s="6"/>
      <c r="II196" s="6"/>
      <c r="IJ196" s="6"/>
      <c r="IK196" s="6"/>
      <c r="IL196" s="6"/>
      <c r="IM196" s="6"/>
      <c r="IN196" s="6"/>
      <c r="IO196" s="6"/>
      <c r="IP196" s="6"/>
      <c r="IQ196" s="6"/>
      <c r="IR196" s="6"/>
      <c r="IS196" s="6"/>
      <c r="IT196" s="6"/>
      <c r="IU196" s="6"/>
    </row>
    <row r="197" spans="1:255" s="40" customFormat="1" ht="31" customHeight="1" x14ac:dyDescent="0.35">
      <c r="A197" s="39">
        <v>44012</v>
      </c>
      <c r="B197" s="19">
        <v>44021</v>
      </c>
      <c r="C197" s="12" t="s">
        <v>210</v>
      </c>
      <c r="D197" s="12" t="s">
        <v>47</v>
      </c>
      <c r="E197" s="12" t="s">
        <v>48</v>
      </c>
      <c r="F197" s="46">
        <v>161</v>
      </c>
      <c r="G197" s="47">
        <v>2.6</v>
      </c>
      <c r="H197" s="69">
        <v>2.95</v>
      </c>
      <c r="I197" s="44"/>
      <c r="J197" s="7"/>
      <c r="K197" s="8">
        <v>0.1</v>
      </c>
      <c r="L197" s="9">
        <v>1</v>
      </c>
      <c r="M197" s="8">
        <v>0.1</v>
      </c>
      <c r="N197" s="7">
        <v>1.3299999999999999E-2</v>
      </c>
      <c r="O197" s="45">
        <f t="shared" si="4"/>
        <v>0.13300000000000001</v>
      </c>
      <c r="P197" s="48">
        <v>38</v>
      </c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  <c r="BO197" s="6"/>
      <c r="BP197" s="6"/>
      <c r="BQ197" s="6"/>
      <c r="BR197" s="6"/>
      <c r="BS197" s="6"/>
      <c r="BT197" s="6"/>
      <c r="BU197" s="6"/>
      <c r="BV197" s="6"/>
      <c r="BW197" s="6"/>
      <c r="BX197" s="6"/>
      <c r="BY197" s="6"/>
      <c r="BZ197" s="6"/>
      <c r="CA197" s="6"/>
      <c r="CB197" s="6"/>
      <c r="CC197" s="6"/>
      <c r="CD197" s="6"/>
      <c r="CE197" s="6"/>
      <c r="CF197" s="6"/>
      <c r="CG197" s="6"/>
      <c r="CH197" s="6"/>
      <c r="CI197" s="6"/>
      <c r="CJ197" s="6"/>
      <c r="CK197" s="6"/>
      <c r="CL197" s="6"/>
      <c r="CM197" s="6"/>
      <c r="CN197" s="6"/>
      <c r="CO197" s="6"/>
      <c r="CP197" s="6"/>
      <c r="CQ197" s="6"/>
      <c r="CR197" s="6"/>
      <c r="CS197" s="6"/>
      <c r="CT197" s="6"/>
      <c r="CU197" s="6"/>
      <c r="CV197" s="6"/>
      <c r="CW197" s="6"/>
      <c r="CX197" s="6"/>
      <c r="CY197" s="6"/>
      <c r="CZ197" s="6"/>
      <c r="DA197" s="6"/>
      <c r="DB197" s="6"/>
      <c r="DC197" s="6"/>
      <c r="DD197" s="6"/>
      <c r="DE197" s="6"/>
      <c r="DF197" s="6"/>
      <c r="DG197" s="6"/>
      <c r="DH197" s="6"/>
      <c r="DI197" s="6"/>
      <c r="DJ197" s="6"/>
      <c r="DK197" s="6"/>
      <c r="DL197" s="6"/>
      <c r="DM197" s="6"/>
      <c r="DN197" s="6"/>
      <c r="DO197" s="6"/>
      <c r="DP197" s="6"/>
      <c r="DQ197" s="6"/>
      <c r="DR197" s="6"/>
      <c r="DS197" s="6"/>
      <c r="DT197" s="6"/>
      <c r="DU197" s="6"/>
      <c r="DV197" s="6"/>
      <c r="DW197" s="6"/>
      <c r="DX197" s="6"/>
      <c r="DY197" s="6"/>
      <c r="DZ197" s="6"/>
      <c r="EA197" s="6"/>
      <c r="EB197" s="6"/>
      <c r="EC197" s="6"/>
      <c r="ED197" s="6"/>
      <c r="EE197" s="6"/>
      <c r="EF197" s="6"/>
      <c r="EG197" s="6"/>
      <c r="EH197" s="6"/>
      <c r="EI197" s="6"/>
      <c r="EJ197" s="6"/>
      <c r="EK197" s="6"/>
      <c r="EL197" s="6"/>
      <c r="EM197" s="6"/>
      <c r="EN197" s="6"/>
      <c r="EO197" s="6"/>
      <c r="EP197" s="6"/>
      <c r="EQ197" s="6"/>
      <c r="ER197" s="6"/>
      <c r="ES197" s="6"/>
      <c r="ET197" s="6"/>
      <c r="EU197" s="6"/>
      <c r="EV197" s="6"/>
      <c r="EW197" s="6"/>
      <c r="EX197" s="6"/>
      <c r="EY197" s="6"/>
      <c r="EZ197" s="6"/>
      <c r="FA197" s="6"/>
      <c r="FB197" s="6"/>
      <c r="FC197" s="6"/>
      <c r="FD197" s="6"/>
      <c r="FE197" s="6"/>
      <c r="FF197" s="6"/>
      <c r="FG197" s="6"/>
      <c r="FH197" s="6"/>
      <c r="FI197" s="6"/>
      <c r="FJ197" s="6"/>
      <c r="FK197" s="6"/>
      <c r="FL197" s="6"/>
      <c r="FM197" s="6"/>
      <c r="FN197" s="6"/>
      <c r="FO197" s="6"/>
      <c r="FP197" s="6"/>
      <c r="FQ197" s="6"/>
      <c r="FR197" s="6"/>
      <c r="FS197" s="6"/>
      <c r="FT197" s="6"/>
      <c r="FU197" s="6"/>
      <c r="FV197" s="6"/>
      <c r="FW197" s="6"/>
      <c r="FX197" s="6"/>
      <c r="FY197" s="6"/>
      <c r="FZ197" s="6"/>
      <c r="GA197" s="6"/>
      <c r="GB197" s="6"/>
      <c r="GC197" s="6"/>
      <c r="GD197" s="6"/>
      <c r="GE197" s="6"/>
      <c r="GF197" s="6"/>
      <c r="GG197" s="6"/>
      <c r="GH197" s="6"/>
      <c r="GI197" s="6"/>
      <c r="GJ197" s="6"/>
      <c r="GK197" s="6"/>
      <c r="GL197" s="6"/>
      <c r="GM197" s="6"/>
      <c r="GN197" s="6"/>
      <c r="GO197" s="6"/>
      <c r="GP197" s="6"/>
      <c r="GQ197" s="6"/>
      <c r="GR197" s="6"/>
      <c r="GS197" s="6"/>
      <c r="GT197" s="6"/>
      <c r="GU197" s="6"/>
      <c r="GV197" s="6"/>
      <c r="GW197" s="6"/>
      <c r="GX197" s="6"/>
      <c r="GY197" s="6"/>
      <c r="GZ197" s="6"/>
      <c r="HA197" s="6"/>
      <c r="HB197" s="6"/>
      <c r="HC197" s="6"/>
      <c r="HD197" s="6"/>
      <c r="HE197" s="6"/>
      <c r="HF197" s="6"/>
      <c r="HG197" s="6"/>
      <c r="HH197" s="6"/>
      <c r="HI197" s="6"/>
      <c r="HJ197" s="6"/>
      <c r="HK197" s="6"/>
      <c r="HL197" s="6"/>
      <c r="HM197" s="6"/>
      <c r="HN197" s="6"/>
      <c r="HO197" s="6"/>
      <c r="HP197" s="6"/>
      <c r="HQ197" s="6"/>
      <c r="HR197" s="6"/>
      <c r="HS197" s="6"/>
      <c r="HT197" s="6"/>
      <c r="HU197" s="6"/>
      <c r="HV197" s="6"/>
      <c r="HW197" s="6"/>
      <c r="HX197" s="6"/>
      <c r="HY197" s="6"/>
      <c r="HZ197" s="6"/>
      <c r="IA197" s="6"/>
      <c r="IB197" s="6"/>
      <c r="IC197" s="6"/>
      <c r="ID197" s="6"/>
      <c r="IE197" s="6"/>
      <c r="IF197" s="6"/>
      <c r="IG197" s="6"/>
      <c r="IH197" s="6"/>
      <c r="II197" s="6"/>
      <c r="IJ197" s="6"/>
      <c r="IK197" s="6"/>
      <c r="IL197" s="6"/>
      <c r="IM197" s="6"/>
      <c r="IN197" s="6"/>
      <c r="IO197" s="6"/>
      <c r="IP197" s="6"/>
      <c r="IQ197" s="6"/>
      <c r="IR197" s="6"/>
      <c r="IS197" s="6"/>
      <c r="IT197" s="6"/>
      <c r="IU197" s="6"/>
    </row>
    <row r="198" spans="1:255" s="40" customFormat="1" ht="31" customHeight="1" x14ac:dyDescent="0.35">
      <c r="A198" s="39">
        <v>44001</v>
      </c>
      <c r="B198" s="19">
        <v>44022</v>
      </c>
      <c r="C198" s="12" t="s">
        <v>17</v>
      </c>
      <c r="D198" s="12" t="s">
        <v>47</v>
      </c>
      <c r="E198" s="12" t="s">
        <v>48</v>
      </c>
      <c r="F198" s="46">
        <v>335</v>
      </c>
      <c r="G198" s="47">
        <v>4.3</v>
      </c>
      <c r="H198" s="69">
        <v>4.97</v>
      </c>
      <c r="I198" s="44"/>
      <c r="J198" s="7"/>
      <c r="K198" s="8">
        <v>0.1</v>
      </c>
      <c r="L198" s="9">
        <v>1</v>
      </c>
      <c r="M198" s="8">
        <v>0.1</v>
      </c>
      <c r="N198" s="7">
        <v>1.54E-2</v>
      </c>
      <c r="O198" s="45">
        <f t="shared" si="4"/>
        <v>0.154</v>
      </c>
      <c r="P198" s="48">
        <v>23</v>
      </c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  <c r="BO198" s="6"/>
      <c r="BP198" s="6"/>
      <c r="BQ198" s="6"/>
      <c r="BR198" s="6"/>
      <c r="BS198" s="6"/>
      <c r="BT198" s="6"/>
      <c r="BU198" s="6"/>
      <c r="BV198" s="6"/>
      <c r="BW198" s="6"/>
      <c r="BX198" s="6"/>
      <c r="BY198" s="6"/>
      <c r="BZ198" s="6"/>
      <c r="CA198" s="6"/>
      <c r="CB198" s="6"/>
      <c r="CC198" s="6"/>
      <c r="CD198" s="6"/>
      <c r="CE198" s="6"/>
      <c r="CF198" s="6"/>
      <c r="CG198" s="6"/>
      <c r="CH198" s="6"/>
      <c r="CI198" s="6"/>
      <c r="CJ198" s="6"/>
      <c r="CK198" s="6"/>
      <c r="CL198" s="6"/>
      <c r="CM198" s="6"/>
      <c r="CN198" s="6"/>
      <c r="CO198" s="6"/>
      <c r="CP198" s="6"/>
      <c r="CQ198" s="6"/>
      <c r="CR198" s="6"/>
      <c r="CS198" s="6"/>
      <c r="CT198" s="6"/>
      <c r="CU198" s="6"/>
      <c r="CV198" s="6"/>
      <c r="CW198" s="6"/>
      <c r="CX198" s="6"/>
      <c r="CY198" s="6"/>
      <c r="CZ198" s="6"/>
      <c r="DA198" s="6"/>
      <c r="DB198" s="6"/>
      <c r="DC198" s="6"/>
      <c r="DD198" s="6"/>
      <c r="DE198" s="6"/>
      <c r="DF198" s="6"/>
      <c r="DG198" s="6"/>
      <c r="DH198" s="6"/>
      <c r="DI198" s="6"/>
      <c r="DJ198" s="6"/>
      <c r="DK198" s="6"/>
      <c r="DL198" s="6"/>
      <c r="DM198" s="6"/>
      <c r="DN198" s="6"/>
      <c r="DO198" s="6"/>
      <c r="DP198" s="6"/>
      <c r="DQ198" s="6"/>
      <c r="DR198" s="6"/>
      <c r="DS198" s="6"/>
      <c r="DT198" s="6"/>
      <c r="DU198" s="6"/>
      <c r="DV198" s="6"/>
      <c r="DW198" s="6"/>
      <c r="DX198" s="6"/>
      <c r="DY198" s="6"/>
      <c r="DZ198" s="6"/>
      <c r="EA198" s="6"/>
      <c r="EB198" s="6"/>
      <c r="EC198" s="6"/>
      <c r="ED198" s="6"/>
      <c r="EE198" s="6"/>
      <c r="EF198" s="6"/>
      <c r="EG198" s="6"/>
      <c r="EH198" s="6"/>
      <c r="EI198" s="6"/>
      <c r="EJ198" s="6"/>
      <c r="EK198" s="6"/>
      <c r="EL198" s="6"/>
      <c r="EM198" s="6"/>
      <c r="EN198" s="6"/>
      <c r="EO198" s="6"/>
      <c r="EP198" s="6"/>
      <c r="EQ198" s="6"/>
      <c r="ER198" s="6"/>
      <c r="ES198" s="6"/>
      <c r="ET198" s="6"/>
      <c r="EU198" s="6"/>
      <c r="EV198" s="6"/>
      <c r="EW198" s="6"/>
      <c r="EX198" s="6"/>
      <c r="EY198" s="6"/>
      <c r="EZ198" s="6"/>
      <c r="FA198" s="6"/>
      <c r="FB198" s="6"/>
      <c r="FC198" s="6"/>
      <c r="FD198" s="6"/>
      <c r="FE198" s="6"/>
      <c r="FF198" s="6"/>
      <c r="FG198" s="6"/>
      <c r="FH198" s="6"/>
      <c r="FI198" s="6"/>
      <c r="FJ198" s="6"/>
      <c r="FK198" s="6"/>
      <c r="FL198" s="6"/>
      <c r="FM198" s="6"/>
      <c r="FN198" s="6"/>
      <c r="FO198" s="6"/>
      <c r="FP198" s="6"/>
      <c r="FQ198" s="6"/>
      <c r="FR198" s="6"/>
      <c r="FS198" s="6"/>
      <c r="FT198" s="6"/>
      <c r="FU198" s="6"/>
      <c r="FV198" s="6"/>
      <c r="FW198" s="6"/>
      <c r="FX198" s="6"/>
      <c r="FY198" s="6"/>
      <c r="FZ198" s="6"/>
      <c r="GA198" s="6"/>
      <c r="GB198" s="6"/>
      <c r="GC198" s="6"/>
      <c r="GD198" s="6"/>
      <c r="GE198" s="6"/>
      <c r="GF198" s="6"/>
      <c r="GG198" s="6"/>
      <c r="GH198" s="6"/>
      <c r="GI198" s="6"/>
      <c r="GJ198" s="6"/>
      <c r="GK198" s="6"/>
      <c r="GL198" s="6"/>
      <c r="GM198" s="6"/>
      <c r="GN198" s="6"/>
      <c r="GO198" s="6"/>
      <c r="GP198" s="6"/>
      <c r="GQ198" s="6"/>
      <c r="GR198" s="6"/>
      <c r="GS198" s="6"/>
      <c r="GT198" s="6"/>
      <c r="GU198" s="6"/>
      <c r="GV198" s="6"/>
      <c r="GW198" s="6"/>
      <c r="GX198" s="6"/>
      <c r="GY198" s="6"/>
      <c r="GZ198" s="6"/>
      <c r="HA198" s="6"/>
      <c r="HB198" s="6"/>
      <c r="HC198" s="6"/>
      <c r="HD198" s="6"/>
      <c r="HE198" s="6"/>
      <c r="HF198" s="6"/>
      <c r="HG198" s="6"/>
      <c r="HH198" s="6"/>
      <c r="HI198" s="6"/>
      <c r="HJ198" s="6"/>
      <c r="HK198" s="6"/>
      <c r="HL198" s="6"/>
      <c r="HM198" s="6"/>
      <c r="HN198" s="6"/>
      <c r="HO198" s="6"/>
      <c r="HP198" s="6"/>
      <c r="HQ198" s="6"/>
      <c r="HR198" s="6"/>
      <c r="HS198" s="6"/>
      <c r="HT198" s="6"/>
      <c r="HU198" s="6"/>
      <c r="HV198" s="6"/>
      <c r="HW198" s="6"/>
      <c r="HX198" s="6"/>
      <c r="HY198" s="6"/>
      <c r="HZ198" s="6"/>
      <c r="IA198" s="6"/>
      <c r="IB198" s="6"/>
      <c r="IC198" s="6"/>
      <c r="ID198" s="6"/>
      <c r="IE198" s="6"/>
      <c r="IF198" s="6"/>
      <c r="IG198" s="6"/>
      <c r="IH198" s="6"/>
      <c r="II198" s="6"/>
      <c r="IJ198" s="6"/>
      <c r="IK198" s="6"/>
      <c r="IL198" s="6"/>
      <c r="IM198" s="6"/>
      <c r="IN198" s="6"/>
      <c r="IO198" s="6"/>
      <c r="IP198" s="6"/>
      <c r="IQ198" s="6"/>
      <c r="IR198" s="6"/>
      <c r="IS198" s="6"/>
      <c r="IT198" s="6"/>
      <c r="IU198" s="6"/>
    </row>
    <row r="199" spans="1:255" s="40" customFormat="1" ht="31" customHeight="1" x14ac:dyDescent="0.35">
      <c r="A199" s="39">
        <v>44014</v>
      </c>
      <c r="B199" s="19">
        <v>44022</v>
      </c>
      <c r="C199" s="12" t="s">
        <v>211</v>
      </c>
      <c r="D199" s="12" t="s">
        <v>47</v>
      </c>
      <c r="E199" s="12" t="s">
        <v>48</v>
      </c>
      <c r="F199" s="46">
        <v>85</v>
      </c>
      <c r="G199" s="47">
        <v>4.5</v>
      </c>
      <c r="H199" s="69">
        <v>4.9000000000000004</v>
      </c>
      <c r="I199" s="44"/>
      <c r="J199" s="7"/>
      <c r="K199" s="8">
        <v>0.1</v>
      </c>
      <c r="L199" s="9">
        <v>1</v>
      </c>
      <c r="M199" s="8">
        <v>0.1</v>
      </c>
      <c r="N199" s="7">
        <v>9.1999999999999998E-3</v>
      </c>
      <c r="O199" s="45">
        <f t="shared" si="4"/>
        <v>9.1999999999999998E-2</v>
      </c>
      <c r="P199" s="48">
        <v>23</v>
      </c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  <c r="BO199" s="6"/>
      <c r="BP199" s="6"/>
      <c r="BQ199" s="6"/>
      <c r="BR199" s="6"/>
      <c r="BS199" s="6"/>
      <c r="BT199" s="6"/>
      <c r="BU199" s="6"/>
      <c r="BV199" s="6"/>
      <c r="BW199" s="6"/>
      <c r="BX199" s="6"/>
      <c r="BY199" s="6"/>
      <c r="BZ199" s="6"/>
      <c r="CA199" s="6"/>
      <c r="CB199" s="6"/>
      <c r="CC199" s="6"/>
      <c r="CD199" s="6"/>
      <c r="CE199" s="6"/>
      <c r="CF199" s="6"/>
      <c r="CG199" s="6"/>
      <c r="CH199" s="6"/>
      <c r="CI199" s="6"/>
      <c r="CJ199" s="6"/>
      <c r="CK199" s="6"/>
      <c r="CL199" s="6"/>
      <c r="CM199" s="6"/>
      <c r="CN199" s="6"/>
      <c r="CO199" s="6"/>
      <c r="CP199" s="6"/>
      <c r="CQ199" s="6"/>
      <c r="CR199" s="6"/>
      <c r="CS199" s="6"/>
      <c r="CT199" s="6"/>
      <c r="CU199" s="6"/>
      <c r="CV199" s="6"/>
      <c r="CW199" s="6"/>
      <c r="CX199" s="6"/>
      <c r="CY199" s="6"/>
      <c r="CZ199" s="6"/>
      <c r="DA199" s="6"/>
      <c r="DB199" s="6"/>
      <c r="DC199" s="6"/>
      <c r="DD199" s="6"/>
      <c r="DE199" s="6"/>
      <c r="DF199" s="6"/>
      <c r="DG199" s="6"/>
      <c r="DH199" s="6"/>
      <c r="DI199" s="6"/>
      <c r="DJ199" s="6"/>
      <c r="DK199" s="6"/>
      <c r="DL199" s="6"/>
      <c r="DM199" s="6"/>
      <c r="DN199" s="6"/>
      <c r="DO199" s="6"/>
      <c r="DP199" s="6"/>
      <c r="DQ199" s="6"/>
      <c r="DR199" s="6"/>
      <c r="DS199" s="6"/>
      <c r="DT199" s="6"/>
      <c r="DU199" s="6"/>
      <c r="DV199" s="6"/>
      <c r="DW199" s="6"/>
      <c r="DX199" s="6"/>
      <c r="DY199" s="6"/>
      <c r="DZ199" s="6"/>
      <c r="EA199" s="6"/>
      <c r="EB199" s="6"/>
      <c r="EC199" s="6"/>
      <c r="ED199" s="6"/>
      <c r="EE199" s="6"/>
      <c r="EF199" s="6"/>
      <c r="EG199" s="6"/>
      <c r="EH199" s="6"/>
      <c r="EI199" s="6"/>
      <c r="EJ199" s="6"/>
      <c r="EK199" s="6"/>
      <c r="EL199" s="6"/>
      <c r="EM199" s="6"/>
      <c r="EN199" s="6"/>
      <c r="EO199" s="6"/>
      <c r="EP199" s="6"/>
      <c r="EQ199" s="6"/>
      <c r="ER199" s="6"/>
      <c r="ES199" s="6"/>
      <c r="ET199" s="6"/>
      <c r="EU199" s="6"/>
      <c r="EV199" s="6"/>
      <c r="EW199" s="6"/>
      <c r="EX199" s="6"/>
      <c r="EY199" s="6"/>
      <c r="EZ199" s="6"/>
      <c r="FA199" s="6"/>
      <c r="FB199" s="6"/>
      <c r="FC199" s="6"/>
      <c r="FD199" s="6"/>
      <c r="FE199" s="6"/>
      <c r="FF199" s="6"/>
      <c r="FG199" s="6"/>
      <c r="FH199" s="6"/>
      <c r="FI199" s="6"/>
      <c r="FJ199" s="6"/>
      <c r="FK199" s="6"/>
      <c r="FL199" s="6"/>
      <c r="FM199" s="6"/>
      <c r="FN199" s="6"/>
      <c r="FO199" s="6"/>
      <c r="FP199" s="6"/>
      <c r="FQ199" s="6"/>
      <c r="FR199" s="6"/>
      <c r="FS199" s="6"/>
      <c r="FT199" s="6"/>
      <c r="FU199" s="6"/>
      <c r="FV199" s="6"/>
      <c r="FW199" s="6"/>
      <c r="FX199" s="6"/>
      <c r="FY199" s="6"/>
      <c r="FZ199" s="6"/>
      <c r="GA199" s="6"/>
      <c r="GB199" s="6"/>
      <c r="GC199" s="6"/>
      <c r="GD199" s="6"/>
      <c r="GE199" s="6"/>
      <c r="GF199" s="6"/>
      <c r="GG199" s="6"/>
      <c r="GH199" s="6"/>
      <c r="GI199" s="6"/>
      <c r="GJ199" s="6"/>
      <c r="GK199" s="6"/>
      <c r="GL199" s="6"/>
      <c r="GM199" s="6"/>
      <c r="GN199" s="6"/>
      <c r="GO199" s="6"/>
      <c r="GP199" s="6"/>
      <c r="GQ199" s="6"/>
      <c r="GR199" s="6"/>
      <c r="GS199" s="6"/>
      <c r="GT199" s="6"/>
      <c r="GU199" s="6"/>
      <c r="GV199" s="6"/>
      <c r="GW199" s="6"/>
      <c r="GX199" s="6"/>
      <c r="GY199" s="6"/>
      <c r="GZ199" s="6"/>
      <c r="HA199" s="6"/>
      <c r="HB199" s="6"/>
      <c r="HC199" s="6"/>
      <c r="HD199" s="6"/>
      <c r="HE199" s="6"/>
      <c r="HF199" s="6"/>
      <c r="HG199" s="6"/>
      <c r="HH199" s="6"/>
      <c r="HI199" s="6"/>
      <c r="HJ199" s="6"/>
      <c r="HK199" s="6"/>
      <c r="HL199" s="6"/>
      <c r="HM199" s="6"/>
      <c r="HN199" s="6"/>
      <c r="HO199" s="6"/>
      <c r="HP199" s="6"/>
      <c r="HQ199" s="6"/>
      <c r="HR199" s="6"/>
      <c r="HS199" s="6"/>
      <c r="HT199" s="6"/>
      <c r="HU199" s="6"/>
      <c r="HV199" s="6"/>
      <c r="HW199" s="6"/>
      <c r="HX199" s="6"/>
      <c r="HY199" s="6"/>
      <c r="HZ199" s="6"/>
      <c r="IA199" s="6"/>
      <c r="IB199" s="6"/>
      <c r="IC199" s="6"/>
      <c r="ID199" s="6"/>
      <c r="IE199" s="6"/>
      <c r="IF199" s="6"/>
      <c r="IG199" s="6"/>
      <c r="IH199" s="6"/>
      <c r="II199" s="6"/>
      <c r="IJ199" s="6"/>
      <c r="IK199" s="6"/>
      <c r="IL199" s="6"/>
      <c r="IM199" s="6"/>
      <c r="IN199" s="6"/>
      <c r="IO199" s="6"/>
      <c r="IP199" s="6"/>
      <c r="IQ199" s="6"/>
      <c r="IR199" s="6"/>
      <c r="IS199" s="6"/>
      <c r="IT199" s="6"/>
      <c r="IU199" s="6"/>
    </row>
    <row r="200" spans="1:255" s="72" customFormat="1" ht="31" x14ac:dyDescent="0.35">
      <c r="A200" s="70">
        <v>44021</v>
      </c>
      <c r="B200" s="71">
        <v>44027</v>
      </c>
      <c r="C200" s="72" t="s">
        <v>212</v>
      </c>
      <c r="D200" s="72" t="s">
        <v>54</v>
      </c>
      <c r="E200" s="72" t="s">
        <v>48</v>
      </c>
      <c r="F200" s="73">
        <v>175</v>
      </c>
      <c r="G200" s="74">
        <v>4.5</v>
      </c>
      <c r="H200" s="74">
        <v>4.8499999999999996</v>
      </c>
      <c r="I200" s="75"/>
      <c r="J200" s="75"/>
      <c r="K200" s="76">
        <v>0.1</v>
      </c>
      <c r="L200" s="77">
        <v>1</v>
      </c>
      <c r="M200" s="76">
        <v>0.1</v>
      </c>
      <c r="N200" s="78">
        <v>7.7000000000000002E-3</v>
      </c>
      <c r="O200" s="45">
        <f t="shared" si="4"/>
        <v>7.6999999999999999E-2</v>
      </c>
      <c r="P200" s="72">
        <v>22</v>
      </c>
    </row>
    <row r="201" spans="1:255" s="40" customFormat="1" ht="31" customHeight="1" x14ac:dyDescent="0.35">
      <c r="A201" s="39">
        <v>44008</v>
      </c>
      <c r="B201" s="19">
        <v>44029</v>
      </c>
      <c r="C201" s="12" t="s">
        <v>14</v>
      </c>
      <c r="D201" s="12" t="s">
        <v>47</v>
      </c>
      <c r="E201" s="12" t="s">
        <v>48</v>
      </c>
      <c r="F201" s="46">
        <v>330</v>
      </c>
      <c r="G201" s="47">
        <v>8.5</v>
      </c>
      <c r="H201" s="69">
        <v>10</v>
      </c>
      <c r="I201" s="44"/>
      <c r="J201" s="7"/>
      <c r="K201" s="8">
        <v>0.1</v>
      </c>
      <c r="L201" s="9">
        <v>1</v>
      </c>
      <c r="M201" s="8">
        <v>0.1</v>
      </c>
      <c r="N201" s="7">
        <v>1.7999999999999999E-2</v>
      </c>
      <c r="O201" s="45">
        <f t="shared" si="4"/>
        <v>0.18</v>
      </c>
      <c r="P201" s="48">
        <v>12</v>
      </c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  <c r="BO201" s="6"/>
      <c r="BP201" s="6"/>
      <c r="BQ201" s="6"/>
      <c r="BR201" s="6"/>
      <c r="BS201" s="6"/>
      <c r="BT201" s="6"/>
      <c r="BU201" s="6"/>
      <c r="BV201" s="6"/>
      <c r="BW201" s="6"/>
      <c r="BX201" s="6"/>
      <c r="BY201" s="6"/>
      <c r="BZ201" s="6"/>
      <c r="CA201" s="6"/>
      <c r="CB201" s="6"/>
      <c r="CC201" s="6"/>
      <c r="CD201" s="6"/>
      <c r="CE201" s="6"/>
      <c r="CF201" s="6"/>
      <c r="CG201" s="6"/>
      <c r="CH201" s="6"/>
      <c r="CI201" s="6"/>
      <c r="CJ201" s="6"/>
      <c r="CK201" s="6"/>
      <c r="CL201" s="6"/>
      <c r="CM201" s="6"/>
      <c r="CN201" s="6"/>
      <c r="CO201" s="6"/>
      <c r="CP201" s="6"/>
      <c r="CQ201" s="6"/>
      <c r="CR201" s="6"/>
      <c r="CS201" s="6"/>
      <c r="CT201" s="6"/>
      <c r="CU201" s="6"/>
      <c r="CV201" s="6"/>
      <c r="CW201" s="6"/>
      <c r="CX201" s="6"/>
      <c r="CY201" s="6"/>
      <c r="CZ201" s="6"/>
      <c r="DA201" s="6"/>
      <c r="DB201" s="6"/>
      <c r="DC201" s="6"/>
      <c r="DD201" s="6"/>
      <c r="DE201" s="6"/>
      <c r="DF201" s="6"/>
      <c r="DG201" s="6"/>
      <c r="DH201" s="6"/>
      <c r="DI201" s="6"/>
      <c r="DJ201" s="6"/>
      <c r="DK201" s="6"/>
      <c r="DL201" s="6"/>
      <c r="DM201" s="6"/>
      <c r="DN201" s="6"/>
      <c r="DO201" s="6"/>
      <c r="DP201" s="6"/>
      <c r="DQ201" s="6"/>
      <c r="DR201" s="6"/>
      <c r="DS201" s="6"/>
      <c r="DT201" s="6"/>
      <c r="DU201" s="6"/>
      <c r="DV201" s="6"/>
      <c r="DW201" s="6"/>
      <c r="DX201" s="6"/>
      <c r="DY201" s="6"/>
      <c r="DZ201" s="6"/>
      <c r="EA201" s="6"/>
      <c r="EB201" s="6"/>
      <c r="EC201" s="6"/>
      <c r="ED201" s="6"/>
      <c r="EE201" s="6"/>
      <c r="EF201" s="6"/>
      <c r="EG201" s="6"/>
      <c r="EH201" s="6"/>
      <c r="EI201" s="6"/>
      <c r="EJ201" s="6"/>
      <c r="EK201" s="6"/>
      <c r="EL201" s="6"/>
      <c r="EM201" s="6"/>
      <c r="EN201" s="6"/>
      <c r="EO201" s="6"/>
      <c r="EP201" s="6"/>
      <c r="EQ201" s="6"/>
      <c r="ER201" s="6"/>
      <c r="ES201" s="6"/>
      <c r="ET201" s="6"/>
      <c r="EU201" s="6"/>
      <c r="EV201" s="6"/>
      <c r="EW201" s="6"/>
      <c r="EX201" s="6"/>
      <c r="EY201" s="6"/>
      <c r="EZ201" s="6"/>
      <c r="FA201" s="6"/>
      <c r="FB201" s="6"/>
      <c r="FC201" s="6"/>
      <c r="FD201" s="6"/>
      <c r="FE201" s="6"/>
      <c r="FF201" s="6"/>
      <c r="FG201" s="6"/>
      <c r="FH201" s="6"/>
      <c r="FI201" s="6"/>
      <c r="FJ201" s="6"/>
      <c r="FK201" s="6"/>
      <c r="FL201" s="6"/>
      <c r="FM201" s="6"/>
      <c r="FN201" s="6"/>
      <c r="FO201" s="6"/>
      <c r="FP201" s="6"/>
      <c r="FQ201" s="6"/>
      <c r="FR201" s="6"/>
      <c r="FS201" s="6"/>
      <c r="FT201" s="6"/>
      <c r="FU201" s="6"/>
      <c r="FV201" s="6"/>
      <c r="FW201" s="6"/>
      <c r="FX201" s="6"/>
      <c r="FY201" s="6"/>
      <c r="FZ201" s="6"/>
      <c r="GA201" s="6"/>
      <c r="GB201" s="6"/>
      <c r="GC201" s="6"/>
      <c r="GD201" s="6"/>
      <c r="GE201" s="6"/>
      <c r="GF201" s="6"/>
      <c r="GG201" s="6"/>
      <c r="GH201" s="6"/>
      <c r="GI201" s="6"/>
      <c r="GJ201" s="6"/>
      <c r="GK201" s="6"/>
      <c r="GL201" s="6"/>
      <c r="GM201" s="6"/>
      <c r="GN201" s="6"/>
      <c r="GO201" s="6"/>
      <c r="GP201" s="6"/>
      <c r="GQ201" s="6"/>
      <c r="GR201" s="6"/>
      <c r="GS201" s="6"/>
      <c r="GT201" s="6"/>
      <c r="GU201" s="6"/>
      <c r="GV201" s="6"/>
      <c r="GW201" s="6"/>
      <c r="GX201" s="6"/>
      <c r="GY201" s="6"/>
      <c r="GZ201" s="6"/>
      <c r="HA201" s="6"/>
      <c r="HB201" s="6"/>
      <c r="HC201" s="6"/>
      <c r="HD201" s="6"/>
      <c r="HE201" s="6"/>
      <c r="HF201" s="6"/>
      <c r="HG201" s="6"/>
      <c r="HH201" s="6"/>
      <c r="HI201" s="6"/>
      <c r="HJ201" s="6"/>
      <c r="HK201" s="6"/>
      <c r="HL201" s="6"/>
      <c r="HM201" s="6"/>
      <c r="HN201" s="6"/>
      <c r="HO201" s="6"/>
      <c r="HP201" s="6"/>
      <c r="HQ201" s="6"/>
      <c r="HR201" s="6"/>
      <c r="HS201" s="6"/>
      <c r="HT201" s="6"/>
      <c r="HU201" s="6"/>
      <c r="HV201" s="6"/>
      <c r="HW201" s="6"/>
      <c r="HX201" s="6"/>
      <c r="HY201" s="6"/>
      <c r="HZ201" s="6"/>
      <c r="IA201" s="6"/>
      <c r="IB201" s="6"/>
      <c r="IC201" s="6"/>
      <c r="ID201" s="6"/>
      <c r="IE201" s="6"/>
      <c r="IF201" s="6"/>
      <c r="IG201" s="6"/>
      <c r="IH201" s="6"/>
      <c r="II201" s="6"/>
      <c r="IJ201" s="6"/>
      <c r="IK201" s="6"/>
      <c r="IL201" s="6"/>
      <c r="IM201" s="6"/>
      <c r="IN201" s="6"/>
      <c r="IO201" s="6"/>
      <c r="IP201" s="6"/>
      <c r="IQ201" s="6"/>
      <c r="IR201" s="6"/>
      <c r="IS201" s="6"/>
      <c r="IT201" s="6"/>
      <c r="IU201" s="6"/>
    </row>
    <row r="202" spans="1:255" s="40" customFormat="1" ht="31" customHeight="1" x14ac:dyDescent="0.35">
      <c r="A202" s="39">
        <v>44014</v>
      </c>
      <c r="B202" s="19">
        <v>44029</v>
      </c>
      <c r="C202" s="12" t="s">
        <v>15</v>
      </c>
      <c r="D202" s="12" t="s">
        <v>47</v>
      </c>
      <c r="E202" s="12" t="s">
        <v>48</v>
      </c>
      <c r="F202" s="46">
        <v>570</v>
      </c>
      <c r="G202" s="47">
        <v>8.6</v>
      </c>
      <c r="H202" s="69">
        <v>10</v>
      </c>
      <c r="I202" s="44"/>
      <c r="J202" s="7"/>
      <c r="K202" s="8">
        <v>0.1</v>
      </c>
      <c r="L202" s="9">
        <v>1</v>
      </c>
      <c r="M202" s="8">
        <v>0.1</v>
      </c>
      <c r="N202" s="7">
        <v>1.6799999999999999E-2</v>
      </c>
      <c r="O202" s="45">
        <f t="shared" si="4"/>
        <v>0.16799999999999998</v>
      </c>
      <c r="P202" s="48">
        <v>12</v>
      </c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  <c r="BO202" s="6"/>
      <c r="BP202" s="6"/>
      <c r="BQ202" s="6"/>
      <c r="BR202" s="6"/>
      <c r="BS202" s="6"/>
      <c r="BT202" s="6"/>
      <c r="BU202" s="6"/>
      <c r="BV202" s="6"/>
      <c r="BW202" s="6"/>
      <c r="BX202" s="6"/>
      <c r="BY202" s="6"/>
      <c r="BZ202" s="6"/>
      <c r="CA202" s="6"/>
      <c r="CB202" s="6"/>
      <c r="CC202" s="6"/>
      <c r="CD202" s="6"/>
      <c r="CE202" s="6"/>
      <c r="CF202" s="6"/>
      <c r="CG202" s="6"/>
      <c r="CH202" s="6"/>
      <c r="CI202" s="6"/>
      <c r="CJ202" s="6"/>
      <c r="CK202" s="6"/>
      <c r="CL202" s="6"/>
      <c r="CM202" s="6"/>
      <c r="CN202" s="6"/>
      <c r="CO202" s="6"/>
      <c r="CP202" s="6"/>
      <c r="CQ202" s="6"/>
      <c r="CR202" s="6"/>
      <c r="CS202" s="6"/>
      <c r="CT202" s="6"/>
      <c r="CU202" s="6"/>
      <c r="CV202" s="6"/>
      <c r="CW202" s="6"/>
      <c r="CX202" s="6"/>
      <c r="CY202" s="6"/>
      <c r="CZ202" s="6"/>
      <c r="DA202" s="6"/>
      <c r="DB202" s="6"/>
      <c r="DC202" s="6"/>
      <c r="DD202" s="6"/>
      <c r="DE202" s="6"/>
      <c r="DF202" s="6"/>
      <c r="DG202" s="6"/>
      <c r="DH202" s="6"/>
      <c r="DI202" s="6"/>
      <c r="DJ202" s="6"/>
      <c r="DK202" s="6"/>
      <c r="DL202" s="6"/>
      <c r="DM202" s="6"/>
      <c r="DN202" s="6"/>
      <c r="DO202" s="6"/>
      <c r="DP202" s="6"/>
      <c r="DQ202" s="6"/>
      <c r="DR202" s="6"/>
      <c r="DS202" s="6"/>
      <c r="DT202" s="6"/>
      <c r="DU202" s="6"/>
      <c r="DV202" s="6"/>
      <c r="DW202" s="6"/>
      <c r="DX202" s="6"/>
      <c r="DY202" s="6"/>
      <c r="DZ202" s="6"/>
      <c r="EA202" s="6"/>
      <c r="EB202" s="6"/>
      <c r="EC202" s="6"/>
      <c r="ED202" s="6"/>
      <c r="EE202" s="6"/>
      <c r="EF202" s="6"/>
      <c r="EG202" s="6"/>
      <c r="EH202" s="6"/>
      <c r="EI202" s="6"/>
      <c r="EJ202" s="6"/>
      <c r="EK202" s="6"/>
      <c r="EL202" s="6"/>
      <c r="EM202" s="6"/>
      <c r="EN202" s="6"/>
      <c r="EO202" s="6"/>
      <c r="EP202" s="6"/>
      <c r="EQ202" s="6"/>
      <c r="ER202" s="6"/>
      <c r="ES202" s="6"/>
      <c r="ET202" s="6"/>
      <c r="EU202" s="6"/>
      <c r="EV202" s="6"/>
      <c r="EW202" s="6"/>
      <c r="EX202" s="6"/>
      <c r="EY202" s="6"/>
      <c r="EZ202" s="6"/>
      <c r="FA202" s="6"/>
      <c r="FB202" s="6"/>
      <c r="FC202" s="6"/>
      <c r="FD202" s="6"/>
      <c r="FE202" s="6"/>
      <c r="FF202" s="6"/>
      <c r="FG202" s="6"/>
      <c r="FH202" s="6"/>
      <c r="FI202" s="6"/>
      <c r="FJ202" s="6"/>
      <c r="FK202" s="6"/>
      <c r="FL202" s="6"/>
      <c r="FM202" s="6"/>
      <c r="FN202" s="6"/>
      <c r="FO202" s="6"/>
      <c r="FP202" s="6"/>
      <c r="FQ202" s="6"/>
      <c r="FR202" s="6"/>
      <c r="FS202" s="6"/>
      <c r="FT202" s="6"/>
      <c r="FU202" s="6"/>
      <c r="FV202" s="6"/>
      <c r="FW202" s="6"/>
      <c r="FX202" s="6"/>
      <c r="FY202" s="6"/>
      <c r="FZ202" s="6"/>
      <c r="GA202" s="6"/>
      <c r="GB202" s="6"/>
      <c r="GC202" s="6"/>
      <c r="GD202" s="6"/>
      <c r="GE202" s="6"/>
      <c r="GF202" s="6"/>
      <c r="GG202" s="6"/>
      <c r="GH202" s="6"/>
      <c r="GI202" s="6"/>
      <c r="GJ202" s="6"/>
      <c r="GK202" s="6"/>
      <c r="GL202" s="6"/>
      <c r="GM202" s="6"/>
      <c r="GN202" s="6"/>
      <c r="GO202" s="6"/>
      <c r="GP202" s="6"/>
      <c r="GQ202" s="6"/>
      <c r="GR202" s="6"/>
      <c r="GS202" s="6"/>
      <c r="GT202" s="6"/>
      <c r="GU202" s="6"/>
      <c r="GV202" s="6"/>
      <c r="GW202" s="6"/>
      <c r="GX202" s="6"/>
      <c r="GY202" s="6"/>
      <c r="GZ202" s="6"/>
      <c r="HA202" s="6"/>
      <c r="HB202" s="6"/>
      <c r="HC202" s="6"/>
      <c r="HD202" s="6"/>
      <c r="HE202" s="6"/>
      <c r="HF202" s="6"/>
      <c r="HG202" s="6"/>
      <c r="HH202" s="6"/>
      <c r="HI202" s="6"/>
      <c r="HJ202" s="6"/>
      <c r="HK202" s="6"/>
      <c r="HL202" s="6"/>
      <c r="HM202" s="6"/>
      <c r="HN202" s="6"/>
      <c r="HO202" s="6"/>
      <c r="HP202" s="6"/>
      <c r="HQ202" s="6"/>
      <c r="HR202" s="6"/>
      <c r="HS202" s="6"/>
      <c r="HT202" s="6"/>
      <c r="HU202" s="6"/>
      <c r="HV202" s="6"/>
      <c r="HW202" s="6"/>
      <c r="HX202" s="6"/>
      <c r="HY202" s="6"/>
      <c r="HZ202" s="6"/>
      <c r="IA202" s="6"/>
      <c r="IB202" s="6"/>
      <c r="IC202" s="6"/>
      <c r="ID202" s="6"/>
      <c r="IE202" s="6"/>
      <c r="IF202" s="6"/>
      <c r="IG202" s="6"/>
      <c r="IH202" s="6"/>
      <c r="II202" s="6"/>
      <c r="IJ202" s="6"/>
      <c r="IK202" s="6"/>
      <c r="IL202" s="6"/>
      <c r="IM202" s="6"/>
      <c r="IN202" s="6"/>
      <c r="IO202" s="6"/>
      <c r="IP202" s="6"/>
      <c r="IQ202" s="6"/>
      <c r="IR202" s="6"/>
      <c r="IS202" s="6"/>
      <c r="IT202" s="6"/>
      <c r="IU202" s="6"/>
    </row>
    <row r="203" spans="1:255" s="72" customFormat="1" ht="31" x14ac:dyDescent="0.35">
      <c r="A203" s="70">
        <v>44053</v>
      </c>
      <c r="B203" s="71">
        <v>44056</v>
      </c>
      <c r="C203" s="72" t="s">
        <v>218</v>
      </c>
      <c r="D203" s="72" t="s">
        <v>54</v>
      </c>
      <c r="E203" s="72" t="s">
        <v>48</v>
      </c>
      <c r="F203" s="73">
        <v>175</v>
      </c>
      <c r="G203" s="74">
        <v>2.2000000000000002</v>
      </c>
      <c r="H203" s="74">
        <v>2.48</v>
      </c>
      <c r="I203" s="75"/>
      <c r="J203" s="75"/>
      <c r="K203" s="76">
        <v>0.1</v>
      </c>
      <c r="L203" s="77">
        <v>1</v>
      </c>
      <c r="M203" s="76">
        <v>0.1</v>
      </c>
      <c r="N203" s="78">
        <v>1.12E-2</v>
      </c>
      <c r="O203" s="45">
        <f t="shared" si="4"/>
        <v>0.112</v>
      </c>
      <c r="P203" s="72">
        <v>40</v>
      </c>
    </row>
    <row r="204" spans="1:255" s="72" customFormat="1" ht="31" x14ac:dyDescent="0.35">
      <c r="A204" s="70">
        <v>44054</v>
      </c>
      <c r="B204" s="71">
        <v>44056</v>
      </c>
      <c r="C204" s="72" t="s">
        <v>215</v>
      </c>
      <c r="D204" s="72" t="s">
        <v>54</v>
      </c>
      <c r="E204" s="72" t="s">
        <v>48</v>
      </c>
      <c r="F204" s="73">
        <v>172.5</v>
      </c>
      <c r="G204" s="74">
        <v>2.25</v>
      </c>
      <c r="H204" s="74">
        <v>2.48</v>
      </c>
      <c r="I204" s="75"/>
      <c r="J204" s="75"/>
      <c r="K204" s="76">
        <v>0.1</v>
      </c>
      <c r="L204" s="77">
        <v>1</v>
      </c>
      <c r="M204" s="76">
        <v>0.1</v>
      </c>
      <c r="N204" s="78">
        <v>9.1999999999999998E-3</v>
      </c>
      <c r="O204" s="45">
        <f t="shared" si="4"/>
        <v>9.1999999999999998E-2</v>
      </c>
      <c r="P204" s="72">
        <v>40</v>
      </c>
    </row>
    <row r="205" spans="1:255" s="72" customFormat="1" ht="31" x14ac:dyDescent="0.35">
      <c r="A205" s="70">
        <v>44053</v>
      </c>
      <c r="B205" s="71">
        <v>44060</v>
      </c>
      <c r="C205" s="72" t="s">
        <v>214</v>
      </c>
      <c r="D205" s="72" t="s">
        <v>47</v>
      </c>
      <c r="E205" s="72" t="s">
        <v>48</v>
      </c>
      <c r="F205" s="73">
        <v>290</v>
      </c>
      <c r="G205" s="74">
        <v>40</v>
      </c>
      <c r="H205" s="74">
        <v>9.9499999999999993</v>
      </c>
      <c r="I205" s="75"/>
      <c r="J205" s="75"/>
      <c r="K205" s="76">
        <v>0.1</v>
      </c>
      <c r="L205" s="77">
        <v>1</v>
      </c>
      <c r="M205" s="76">
        <v>0.1</v>
      </c>
      <c r="N205" s="78">
        <v>1.0500000000000001E-2</v>
      </c>
      <c r="O205" s="45">
        <f>N205*10</f>
        <v>0.10500000000000001</v>
      </c>
      <c r="P205" s="72">
        <v>11</v>
      </c>
    </row>
    <row r="206" spans="1:255" s="72" customFormat="1" ht="31" x14ac:dyDescent="0.35">
      <c r="A206" s="70">
        <v>44053</v>
      </c>
      <c r="B206" s="71">
        <v>44060</v>
      </c>
      <c r="C206" s="72" t="s">
        <v>220</v>
      </c>
      <c r="D206" s="72" t="s">
        <v>47</v>
      </c>
      <c r="E206" s="72" t="s">
        <v>48</v>
      </c>
      <c r="F206" s="73">
        <v>1700</v>
      </c>
      <c r="G206" s="74">
        <v>330</v>
      </c>
      <c r="H206" s="74">
        <v>32</v>
      </c>
      <c r="I206" s="75"/>
      <c r="J206" s="75"/>
      <c r="K206" s="76">
        <v>0.1</v>
      </c>
      <c r="L206" s="77">
        <v>1</v>
      </c>
      <c r="M206" s="76">
        <v>0.1</v>
      </c>
      <c r="N206" s="78">
        <v>-2.5999999999999999E-2</v>
      </c>
      <c r="O206" s="45">
        <f t="shared" si="4"/>
        <v>-0.26</v>
      </c>
      <c r="P206" s="72">
        <v>2</v>
      </c>
    </row>
    <row r="207" spans="1:255" s="72" customFormat="1" ht="31" x14ac:dyDescent="0.35">
      <c r="A207" s="70">
        <v>44053</v>
      </c>
      <c r="B207" s="71">
        <v>44061</v>
      </c>
      <c r="C207" s="72" t="s">
        <v>221</v>
      </c>
      <c r="D207" s="72" t="s">
        <v>47</v>
      </c>
      <c r="E207" s="72" t="s">
        <v>48</v>
      </c>
      <c r="F207" s="73">
        <v>3000</v>
      </c>
      <c r="G207" s="74">
        <v>42</v>
      </c>
      <c r="H207" s="74">
        <v>32.31</v>
      </c>
      <c r="I207" s="75"/>
      <c r="J207" s="75"/>
      <c r="K207" s="76">
        <v>0.1</v>
      </c>
      <c r="L207" s="77">
        <v>1</v>
      </c>
      <c r="M207" s="76">
        <v>0.1</v>
      </c>
      <c r="N207" s="78">
        <v>-2.9100000000000001E-2</v>
      </c>
      <c r="O207" s="45">
        <f t="shared" si="4"/>
        <v>-0.29100000000000004</v>
      </c>
      <c r="P207" s="72">
        <v>3</v>
      </c>
    </row>
    <row r="208" spans="1:255" s="72" customFormat="1" ht="31" x14ac:dyDescent="0.35">
      <c r="A208" s="70">
        <v>44055</v>
      </c>
      <c r="B208" s="71">
        <v>44063</v>
      </c>
      <c r="C208" s="72" t="s">
        <v>216</v>
      </c>
      <c r="D208" s="72" t="s">
        <v>47</v>
      </c>
      <c r="E208" s="72" t="s">
        <v>48</v>
      </c>
      <c r="F208" s="73">
        <v>25</v>
      </c>
      <c r="G208" s="74">
        <v>0.9</v>
      </c>
      <c r="H208" s="74">
        <v>0.86</v>
      </c>
      <c r="I208" s="75"/>
      <c r="J208" s="75"/>
      <c r="K208" s="76">
        <v>0.1</v>
      </c>
      <c r="L208" s="77">
        <v>1</v>
      </c>
      <c r="M208" s="76">
        <v>0.1</v>
      </c>
      <c r="N208" s="78">
        <v>-4.4000000000000003E-3</v>
      </c>
      <c r="O208" s="45">
        <f t="shared" si="4"/>
        <v>-4.4000000000000004E-2</v>
      </c>
      <c r="P208" s="72">
        <v>111</v>
      </c>
    </row>
    <row r="209" spans="1:16" s="72" customFormat="1" ht="31" x14ac:dyDescent="0.35">
      <c r="A209" s="70">
        <v>44055</v>
      </c>
      <c r="B209" s="71">
        <v>44063</v>
      </c>
      <c r="C209" s="72" t="s">
        <v>217</v>
      </c>
      <c r="D209" s="72" t="s">
        <v>47</v>
      </c>
      <c r="E209" s="72" t="s">
        <v>48</v>
      </c>
      <c r="F209" s="73">
        <v>172</v>
      </c>
      <c r="G209" s="74">
        <v>2.7</v>
      </c>
      <c r="H209" s="74">
        <v>2.98</v>
      </c>
      <c r="I209" s="75"/>
      <c r="J209" s="75"/>
      <c r="K209" s="76">
        <v>0.1</v>
      </c>
      <c r="L209" s="77">
        <v>1</v>
      </c>
      <c r="M209" s="76">
        <v>0.1</v>
      </c>
      <c r="N209" s="78">
        <v>1.04E-2</v>
      </c>
      <c r="O209" s="45">
        <f t="shared" si="4"/>
        <v>0.104</v>
      </c>
      <c r="P209" s="72">
        <v>37</v>
      </c>
    </row>
    <row r="210" spans="1:16" s="72" customFormat="1" ht="31" x14ac:dyDescent="0.35">
      <c r="A210" s="70">
        <v>44053</v>
      </c>
      <c r="B210" s="71">
        <v>44064</v>
      </c>
      <c r="C210" s="72" t="s">
        <v>222</v>
      </c>
      <c r="D210" s="72" t="s">
        <v>47</v>
      </c>
      <c r="E210" s="72" t="s">
        <v>48</v>
      </c>
      <c r="F210" s="73">
        <v>480</v>
      </c>
      <c r="G210" s="74">
        <v>9</v>
      </c>
      <c r="H210" s="74">
        <v>9.3000000000000007</v>
      </c>
      <c r="I210" s="75"/>
      <c r="J210" s="75"/>
      <c r="K210" s="76">
        <v>0.1</v>
      </c>
      <c r="L210" s="77">
        <v>1</v>
      </c>
      <c r="M210" s="76">
        <v>0.1</v>
      </c>
      <c r="N210" s="78">
        <v>3.3E-3</v>
      </c>
      <c r="O210" s="45">
        <f t="shared" si="4"/>
        <v>3.3000000000000002E-2</v>
      </c>
      <c r="P210" s="72">
        <v>11</v>
      </c>
    </row>
    <row r="211" spans="1:16" s="72" customFormat="1" ht="31" x14ac:dyDescent="0.35">
      <c r="A211" s="70">
        <v>44054</v>
      </c>
      <c r="B211" s="71">
        <v>44064</v>
      </c>
      <c r="C211" s="72" t="s">
        <v>223</v>
      </c>
      <c r="D211" s="72" t="s">
        <v>54</v>
      </c>
      <c r="E211" s="72" t="s">
        <v>48</v>
      </c>
      <c r="F211" s="73">
        <v>172.5</v>
      </c>
      <c r="G211" s="74">
        <v>2.2000000000000002</v>
      </c>
      <c r="H211" s="74">
        <v>2.5</v>
      </c>
      <c r="I211" s="75"/>
      <c r="J211" s="75"/>
      <c r="K211" s="76">
        <v>0.1</v>
      </c>
      <c r="L211" s="77">
        <v>1</v>
      </c>
      <c r="M211" s="76">
        <v>0.1</v>
      </c>
      <c r="N211" s="78">
        <v>1.2E-2</v>
      </c>
      <c r="O211" s="45">
        <f t="shared" si="4"/>
        <v>0.12</v>
      </c>
      <c r="P211" s="72">
        <v>40</v>
      </c>
    </row>
    <row r="212" spans="1:16" s="72" customFormat="1" ht="31" x14ac:dyDescent="0.35">
      <c r="A212" s="70">
        <v>44053</v>
      </c>
      <c r="B212" s="71">
        <v>44064</v>
      </c>
      <c r="C212" s="72" t="s">
        <v>213</v>
      </c>
      <c r="D212" s="72" t="s">
        <v>47</v>
      </c>
      <c r="E212" s="72" t="s">
        <v>48</v>
      </c>
      <c r="F212" s="73">
        <v>95</v>
      </c>
      <c r="G212" s="74">
        <v>2.6</v>
      </c>
      <c r="H212" s="74">
        <v>3</v>
      </c>
      <c r="I212" s="75"/>
      <c r="J212" s="75"/>
      <c r="K212" s="76">
        <v>0.1</v>
      </c>
      <c r="L212" s="77">
        <v>1</v>
      </c>
      <c r="M212" s="76">
        <v>0.1</v>
      </c>
      <c r="N212" s="78">
        <v>1.6E-2</v>
      </c>
      <c r="O212" s="45">
        <f t="shared" si="4"/>
        <v>0.16</v>
      </c>
      <c r="P212" s="72">
        <v>40</v>
      </c>
    </row>
    <row r="213" spans="1:16" s="72" customFormat="1" ht="31" x14ac:dyDescent="0.35">
      <c r="A213" s="70">
        <v>44057</v>
      </c>
      <c r="B213" s="71">
        <v>44076</v>
      </c>
      <c r="C213" s="72" t="s">
        <v>219</v>
      </c>
      <c r="D213" s="72" t="s">
        <v>47</v>
      </c>
      <c r="E213" s="72" t="s">
        <v>48</v>
      </c>
      <c r="F213" s="73">
        <v>355</v>
      </c>
      <c r="G213" s="74">
        <v>4.4000000000000004</v>
      </c>
      <c r="H213" s="74">
        <v>3</v>
      </c>
      <c r="I213" s="75"/>
      <c r="J213" s="75"/>
      <c r="K213" s="76">
        <v>0.1</v>
      </c>
      <c r="L213" s="77">
        <v>1</v>
      </c>
      <c r="M213" s="76">
        <v>0.1</v>
      </c>
      <c r="N213" s="78">
        <v>-3.3599999999999998E-2</v>
      </c>
      <c r="O213" s="45">
        <f t="shared" si="4"/>
        <v>-0.33599999999999997</v>
      </c>
      <c r="P213" s="72">
        <v>24</v>
      </c>
    </row>
    <row r="214" spans="1:16" s="72" customFormat="1" ht="31" x14ac:dyDescent="0.35">
      <c r="A214" s="70">
        <v>44077</v>
      </c>
      <c r="B214" s="71">
        <v>44084</v>
      </c>
      <c r="C214" s="72" t="s">
        <v>230</v>
      </c>
      <c r="D214" s="72" t="s">
        <v>47</v>
      </c>
      <c r="E214" s="72" t="s">
        <v>48</v>
      </c>
      <c r="F214" s="73">
        <v>172.5</v>
      </c>
      <c r="G214" s="74">
        <v>2.2000000000000002</v>
      </c>
      <c r="H214" s="74">
        <v>2.4900000000000002</v>
      </c>
      <c r="I214" s="75"/>
      <c r="J214" s="75"/>
      <c r="K214" s="76">
        <v>0.1</v>
      </c>
      <c r="L214" s="77">
        <v>1</v>
      </c>
      <c r="M214" s="76">
        <v>0.1</v>
      </c>
      <c r="N214" s="78">
        <v>1.2800000000000001E-2</v>
      </c>
      <c r="O214" s="45">
        <f t="shared" si="4"/>
        <v>0.128</v>
      </c>
      <c r="P214" s="72">
        <v>44</v>
      </c>
    </row>
    <row r="215" spans="1:16" s="72" customFormat="1" ht="31" x14ac:dyDescent="0.35">
      <c r="A215" s="70">
        <v>44077</v>
      </c>
      <c r="B215" s="71">
        <v>44084</v>
      </c>
      <c r="C215" s="72" t="s">
        <v>230</v>
      </c>
      <c r="D215" s="72" t="s">
        <v>47</v>
      </c>
      <c r="E215" s="72" t="s">
        <v>48</v>
      </c>
      <c r="F215" s="73">
        <v>172.5</v>
      </c>
      <c r="G215" s="74">
        <v>2.2000000000000002</v>
      </c>
      <c r="H215" s="74">
        <v>2.4900000000000002</v>
      </c>
      <c r="I215" s="75"/>
      <c r="J215" s="75"/>
      <c r="K215" s="76">
        <v>0.1</v>
      </c>
      <c r="L215" s="77">
        <v>1</v>
      </c>
      <c r="M215" s="76">
        <v>0.1</v>
      </c>
      <c r="N215" s="78">
        <v>1.2800000000000001E-2</v>
      </c>
      <c r="O215" s="45">
        <f t="shared" ref="O215:O253" si="5">N215*10</f>
        <v>0.128</v>
      </c>
      <c r="P215" s="72">
        <v>44</v>
      </c>
    </row>
    <row r="216" spans="1:16" s="72" customFormat="1" ht="31" x14ac:dyDescent="0.35">
      <c r="A216" s="70">
        <v>44077</v>
      </c>
      <c r="B216" s="71">
        <v>44085</v>
      </c>
      <c r="C216" s="72" t="s">
        <v>224</v>
      </c>
      <c r="D216" s="72" t="s">
        <v>47</v>
      </c>
      <c r="E216" s="72" t="s">
        <v>48</v>
      </c>
      <c r="F216" s="73">
        <v>105</v>
      </c>
      <c r="G216" s="74">
        <v>4.45</v>
      </c>
      <c r="H216" s="74">
        <v>4.3</v>
      </c>
      <c r="I216" s="75"/>
      <c r="J216" s="75"/>
      <c r="K216" s="76">
        <v>0.1</v>
      </c>
      <c r="L216" s="77">
        <v>1</v>
      </c>
      <c r="M216" s="76">
        <v>0.1</v>
      </c>
      <c r="N216" s="78">
        <v>3.3E-3</v>
      </c>
      <c r="O216" s="45">
        <f t="shared" si="5"/>
        <v>3.3000000000000002E-2</v>
      </c>
      <c r="P216" s="72">
        <v>22</v>
      </c>
    </row>
    <row r="217" spans="1:16" s="72" customFormat="1" ht="31" x14ac:dyDescent="0.35">
      <c r="A217" s="70">
        <v>44082</v>
      </c>
      <c r="B217" s="71">
        <v>44088</v>
      </c>
      <c r="C217" s="72" t="s">
        <v>228</v>
      </c>
      <c r="D217" s="72" t="s">
        <v>47</v>
      </c>
      <c r="E217" s="72" t="s">
        <v>48</v>
      </c>
      <c r="F217" s="73">
        <v>48</v>
      </c>
      <c r="G217" s="74">
        <v>2.6</v>
      </c>
      <c r="H217" s="74">
        <v>2.4</v>
      </c>
      <c r="I217" s="75"/>
      <c r="J217" s="75"/>
      <c r="K217" s="76">
        <v>0.1</v>
      </c>
      <c r="L217" s="77">
        <v>1</v>
      </c>
      <c r="M217" s="76">
        <v>0.1</v>
      </c>
      <c r="N217" s="78">
        <v>-7.6E-3</v>
      </c>
      <c r="O217" s="45">
        <f t="shared" si="5"/>
        <v>-7.5999999999999998E-2</v>
      </c>
      <c r="P217" s="72">
        <v>38</v>
      </c>
    </row>
    <row r="218" spans="1:16" s="72" customFormat="1" ht="31" x14ac:dyDescent="0.35">
      <c r="A218" s="70">
        <v>44077</v>
      </c>
      <c r="B218" s="71">
        <v>44091</v>
      </c>
      <c r="C218" s="72" t="s">
        <v>225</v>
      </c>
      <c r="D218" s="72" t="s">
        <v>47</v>
      </c>
      <c r="E218" s="72" t="s">
        <v>48</v>
      </c>
      <c r="F218" s="73">
        <v>2900</v>
      </c>
      <c r="G218" s="74">
        <v>88</v>
      </c>
      <c r="H218" s="74">
        <v>96</v>
      </c>
      <c r="I218" s="75"/>
      <c r="J218" s="75"/>
      <c r="K218" s="76">
        <v>0.1</v>
      </c>
      <c r="L218" s="77">
        <v>1</v>
      </c>
      <c r="M218" s="76">
        <v>0.1</v>
      </c>
      <c r="N218" s="78">
        <v>8.0000000000000002E-3</v>
      </c>
      <c r="O218" s="45">
        <f t="shared" si="5"/>
        <v>0.08</v>
      </c>
      <c r="P218" s="72">
        <v>1</v>
      </c>
    </row>
    <row r="219" spans="1:16" s="72" customFormat="1" ht="31" x14ac:dyDescent="0.35">
      <c r="A219" s="70">
        <v>44082</v>
      </c>
      <c r="B219" s="71">
        <v>44091</v>
      </c>
      <c r="C219" s="72" t="s">
        <v>229</v>
      </c>
      <c r="D219" s="72" t="s">
        <v>47</v>
      </c>
      <c r="E219" s="72" t="s">
        <v>48</v>
      </c>
      <c r="F219" s="73">
        <v>174</v>
      </c>
      <c r="G219" s="74">
        <v>2.7</v>
      </c>
      <c r="H219" s="74">
        <v>2.99</v>
      </c>
      <c r="I219" s="75"/>
      <c r="J219" s="75"/>
      <c r="K219" s="76">
        <v>0.1</v>
      </c>
      <c r="L219" s="77">
        <v>1</v>
      </c>
      <c r="M219" s="76">
        <v>0.1</v>
      </c>
      <c r="N219" s="78">
        <v>1.0699999999999999E-2</v>
      </c>
      <c r="O219" s="45">
        <f t="shared" si="5"/>
        <v>0.107</v>
      </c>
      <c r="P219" s="72">
        <v>37</v>
      </c>
    </row>
    <row r="220" spans="1:16" s="72" customFormat="1" ht="31" x14ac:dyDescent="0.35">
      <c r="A220" s="70">
        <v>44070</v>
      </c>
      <c r="B220" s="71">
        <v>44092</v>
      </c>
      <c r="C220" s="72" t="s">
        <v>232</v>
      </c>
      <c r="D220" s="72" t="s">
        <v>47</v>
      </c>
      <c r="E220" s="72" t="s">
        <v>48</v>
      </c>
      <c r="F220" s="73">
        <v>360</v>
      </c>
      <c r="G220" s="74">
        <v>4.2</v>
      </c>
      <c r="H220" s="74">
        <v>5</v>
      </c>
      <c r="I220" s="75"/>
      <c r="J220" s="75"/>
      <c r="K220" s="76">
        <v>0.1</v>
      </c>
      <c r="L220" s="77">
        <v>1</v>
      </c>
      <c r="M220" s="76">
        <v>0.1</v>
      </c>
      <c r="N220" s="78">
        <v>1.84E-2</v>
      </c>
      <c r="O220" s="45">
        <f t="shared" si="5"/>
        <v>0.184</v>
      </c>
      <c r="P220" s="72">
        <v>23</v>
      </c>
    </row>
    <row r="221" spans="1:16" s="72" customFormat="1" ht="31" x14ac:dyDescent="0.35">
      <c r="A221" s="70">
        <v>44078</v>
      </c>
      <c r="B221" s="71">
        <v>44092</v>
      </c>
      <c r="C221" s="72" t="s">
        <v>233</v>
      </c>
      <c r="D221" s="72" t="s">
        <v>47</v>
      </c>
      <c r="E221" s="72" t="s">
        <v>48</v>
      </c>
      <c r="F221" s="73">
        <v>170</v>
      </c>
      <c r="G221" s="74">
        <v>2.2000000000000002</v>
      </c>
      <c r="H221" s="74">
        <v>2.5</v>
      </c>
      <c r="I221" s="75"/>
      <c r="J221" s="75"/>
      <c r="K221" s="76">
        <v>0.1</v>
      </c>
      <c r="L221" s="77">
        <v>1</v>
      </c>
      <c r="M221" s="76">
        <v>0.1</v>
      </c>
      <c r="N221" s="78">
        <v>1.35E-2</v>
      </c>
      <c r="O221" s="45">
        <f t="shared" si="5"/>
        <v>0.13500000000000001</v>
      </c>
      <c r="P221" s="72">
        <v>45</v>
      </c>
    </row>
    <row r="222" spans="1:16" s="72" customFormat="1" ht="31" x14ac:dyDescent="0.35">
      <c r="A222" s="70">
        <v>44078</v>
      </c>
      <c r="B222" s="71">
        <v>44092</v>
      </c>
      <c r="C222" s="72" t="s">
        <v>227</v>
      </c>
      <c r="D222" s="72" t="s">
        <v>47</v>
      </c>
      <c r="E222" s="72" t="s">
        <v>48</v>
      </c>
      <c r="F222" s="73">
        <v>185</v>
      </c>
      <c r="G222" s="74">
        <v>4.3</v>
      </c>
      <c r="H222" s="74">
        <v>5</v>
      </c>
      <c r="I222" s="75"/>
      <c r="J222" s="75"/>
      <c r="K222" s="76">
        <v>0.1</v>
      </c>
      <c r="L222" s="77">
        <v>1</v>
      </c>
      <c r="M222" s="76">
        <v>0.1</v>
      </c>
      <c r="N222" s="78">
        <v>1.61E-2</v>
      </c>
      <c r="O222" s="45">
        <f t="shared" si="5"/>
        <v>0.161</v>
      </c>
      <c r="P222" s="72">
        <v>23</v>
      </c>
    </row>
    <row r="223" spans="1:16" s="72" customFormat="1" ht="31" x14ac:dyDescent="0.35">
      <c r="A223" s="70">
        <v>44078</v>
      </c>
      <c r="B223" s="71">
        <v>44092</v>
      </c>
      <c r="C223" s="72" t="s">
        <v>226</v>
      </c>
      <c r="D223" s="72" t="s">
        <v>47</v>
      </c>
      <c r="E223" s="72" t="s">
        <v>48</v>
      </c>
      <c r="F223" s="73">
        <v>95</v>
      </c>
      <c r="G223" s="74">
        <v>4.3</v>
      </c>
      <c r="H223" s="74">
        <v>5</v>
      </c>
      <c r="I223" s="75"/>
      <c r="J223" s="75"/>
      <c r="K223" s="76">
        <v>0.1</v>
      </c>
      <c r="L223" s="77">
        <v>1</v>
      </c>
      <c r="M223" s="76">
        <v>0.1</v>
      </c>
      <c r="N223" s="78">
        <v>1.6799999999999999E-2</v>
      </c>
      <c r="O223" s="45">
        <f t="shared" si="5"/>
        <v>0.16799999999999998</v>
      </c>
      <c r="P223" s="72">
        <v>23</v>
      </c>
    </row>
    <row r="224" spans="1:16" s="72" customFormat="1" ht="31" x14ac:dyDescent="0.35">
      <c r="A224" s="70">
        <v>44089</v>
      </c>
      <c r="B224" s="71">
        <v>44095</v>
      </c>
      <c r="C224" s="72" t="s">
        <v>235</v>
      </c>
      <c r="D224" s="72" t="s">
        <v>47</v>
      </c>
      <c r="E224" s="72" t="s">
        <v>48</v>
      </c>
      <c r="F224" s="73">
        <v>40</v>
      </c>
      <c r="G224" s="74">
        <v>2.25</v>
      </c>
      <c r="H224" s="74">
        <v>2.0499999999999998</v>
      </c>
      <c r="I224" s="75"/>
      <c r="J224" s="75"/>
      <c r="K224" s="76">
        <v>0.1</v>
      </c>
      <c r="L224" s="77">
        <v>1</v>
      </c>
      <c r="M224" s="76">
        <v>0.1</v>
      </c>
      <c r="N224" s="78">
        <v>-8.8000000000000005E-3</v>
      </c>
      <c r="O224" s="45">
        <f t="shared" si="5"/>
        <v>-8.8000000000000009E-2</v>
      </c>
      <c r="P224" s="72">
        <v>44</v>
      </c>
    </row>
    <row r="225" spans="1:16" s="72" customFormat="1" ht="31" x14ac:dyDescent="0.35">
      <c r="A225" s="70">
        <v>44090</v>
      </c>
      <c r="B225" s="71">
        <v>44095</v>
      </c>
      <c r="C225" s="72" t="s">
        <v>231</v>
      </c>
      <c r="D225" s="72" t="s">
        <v>47</v>
      </c>
      <c r="E225" s="72" t="s">
        <v>48</v>
      </c>
      <c r="F225" s="73">
        <v>90</v>
      </c>
      <c r="G225" s="74">
        <v>4.3</v>
      </c>
      <c r="H225" s="74">
        <v>4.3</v>
      </c>
      <c r="I225" s="75"/>
      <c r="J225" s="75"/>
      <c r="K225" s="76">
        <v>0.1</v>
      </c>
      <c r="L225" s="77">
        <v>1</v>
      </c>
      <c r="M225" s="76">
        <v>0.1</v>
      </c>
      <c r="N225" s="78">
        <v>0</v>
      </c>
      <c r="O225" s="45">
        <f t="shared" si="5"/>
        <v>0</v>
      </c>
      <c r="P225" s="72">
        <v>23</v>
      </c>
    </row>
    <row r="226" spans="1:16" s="72" customFormat="1" ht="31" x14ac:dyDescent="0.35">
      <c r="A226" s="70">
        <v>44105</v>
      </c>
      <c r="B226" s="71">
        <v>44106</v>
      </c>
      <c r="C226" s="72" t="s">
        <v>236</v>
      </c>
      <c r="D226" s="72" t="s">
        <v>47</v>
      </c>
      <c r="E226" s="72" t="s">
        <v>48</v>
      </c>
      <c r="F226" s="73">
        <v>365</v>
      </c>
      <c r="G226" s="74">
        <v>4.2</v>
      </c>
      <c r="H226" s="74">
        <v>4.5999999999999996</v>
      </c>
      <c r="I226" s="75"/>
      <c r="J226" s="75"/>
      <c r="K226" s="76">
        <v>0.1</v>
      </c>
      <c r="L226" s="77">
        <v>1</v>
      </c>
      <c r="M226" s="76">
        <v>0.1</v>
      </c>
      <c r="N226" s="78">
        <v>9.5999999999999992E-3</v>
      </c>
      <c r="O226" s="45">
        <f t="shared" si="5"/>
        <v>9.5999999999999988E-2</v>
      </c>
      <c r="P226" s="72">
        <v>24</v>
      </c>
    </row>
    <row r="227" spans="1:16" s="72" customFormat="1" ht="31" x14ac:dyDescent="0.35">
      <c r="A227" s="70">
        <v>44120</v>
      </c>
      <c r="B227" s="71">
        <v>44127</v>
      </c>
      <c r="C227" s="72" t="s">
        <v>237</v>
      </c>
      <c r="D227" s="72" t="s">
        <v>47</v>
      </c>
      <c r="E227" s="72" t="s">
        <v>48</v>
      </c>
      <c r="F227" s="73">
        <v>370</v>
      </c>
      <c r="G227" s="74">
        <v>4.25</v>
      </c>
      <c r="H227" s="74">
        <v>4.7</v>
      </c>
      <c r="I227" s="75"/>
      <c r="J227" s="75"/>
      <c r="K227" s="76">
        <v>0.1</v>
      </c>
      <c r="L227" s="77">
        <v>1</v>
      </c>
      <c r="M227" s="76">
        <v>0.1</v>
      </c>
      <c r="N227" s="78">
        <v>1.04E-2</v>
      </c>
      <c r="O227" s="45">
        <f t="shared" si="5"/>
        <v>0.104</v>
      </c>
      <c r="P227" s="72">
        <v>23</v>
      </c>
    </row>
    <row r="228" spans="1:16" s="72" customFormat="1" ht="31" x14ac:dyDescent="0.35">
      <c r="A228" s="70">
        <v>44123</v>
      </c>
      <c r="B228" s="71">
        <v>44130</v>
      </c>
      <c r="C228" s="72" t="s">
        <v>237</v>
      </c>
      <c r="D228" s="72" t="s">
        <v>47</v>
      </c>
      <c r="E228" s="72" t="s">
        <v>48</v>
      </c>
      <c r="F228" s="73">
        <v>370</v>
      </c>
      <c r="G228" s="74">
        <v>4.4000000000000004</v>
      </c>
      <c r="H228" s="74">
        <v>4.8499999999999996</v>
      </c>
      <c r="I228" s="75"/>
      <c r="J228" s="75"/>
      <c r="K228" s="76">
        <v>0.1</v>
      </c>
      <c r="L228" s="77">
        <v>1</v>
      </c>
      <c r="M228" s="76">
        <v>0.1</v>
      </c>
      <c r="N228" s="78">
        <v>1.0800000000000001E-2</v>
      </c>
      <c r="O228" s="45">
        <f t="shared" si="5"/>
        <v>0.10800000000000001</v>
      </c>
      <c r="P228" s="72">
        <v>24</v>
      </c>
    </row>
    <row r="229" spans="1:16" s="72" customFormat="1" ht="31" x14ac:dyDescent="0.35">
      <c r="A229" s="70">
        <v>44118</v>
      </c>
      <c r="B229" s="71">
        <v>44132</v>
      </c>
      <c r="C229" s="72" t="s">
        <v>238</v>
      </c>
      <c r="D229" s="72" t="s">
        <v>47</v>
      </c>
      <c r="E229" s="72" t="s">
        <v>48</v>
      </c>
      <c r="F229" s="73">
        <v>185</v>
      </c>
      <c r="G229" s="74">
        <v>4.3</v>
      </c>
      <c r="H229" s="74">
        <v>2.4</v>
      </c>
      <c r="I229" s="75"/>
      <c r="J229" s="75"/>
      <c r="K229" s="76">
        <v>0.1</v>
      </c>
      <c r="L229" s="77">
        <v>1</v>
      </c>
      <c r="M229" s="76">
        <v>0.1</v>
      </c>
      <c r="N229" s="78">
        <v>-4.3700000000000003E-2</v>
      </c>
      <c r="O229" s="45">
        <f t="shared" si="5"/>
        <v>-0.43700000000000006</v>
      </c>
      <c r="P229" s="72">
        <v>23</v>
      </c>
    </row>
    <row r="230" spans="1:16" s="72" customFormat="1" ht="31" x14ac:dyDescent="0.35">
      <c r="A230" s="70">
        <v>44124</v>
      </c>
      <c r="B230" s="71">
        <v>44132</v>
      </c>
      <c r="C230" s="72" t="s">
        <v>239</v>
      </c>
      <c r="D230" s="72" t="s">
        <v>47</v>
      </c>
      <c r="E230" s="72" t="s">
        <v>48</v>
      </c>
      <c r="F230" s="73">
        <v>110</v>
      </c>
      <c r="G230" s="74">
        <v>4.3</v>
      </c>
      <c r="H230" s="74">
        <v>4.9000000000000004</v>
      </c>
      <c r="I230" s="75"/>
      <c r="J230" s="75"/>
      <c r="K230" s="76">
        <v>0.1</v>
      </c>
      <c r="L230" s="77">
        <v>1</v>
      </c>
      <c r="M230" s="76">
        <v>0.1</v>
      </c>
      <c r="N230" s="78">
        <v>1.38E-2</v>
      </c>
      <c r="O230" s="45">
        <f t="shared" si="5"/>
        <v>0.13800000000000001</v>
      </c>
      <c r="P230" s="72">
        <v>23</v>
      </c>
    </row>
    <row r="231" spans="1:16" s="72" customFormat="1" ht="31" x14ac:dyDescent="0.35">
      <c r="A231" s="70">
        <v>44134</v>
      </c>
      <c r="B231" s="71">
        <v>44139</v>
      </c>
      <c r="C231" s="72" t="s">
        <v>240</v>
      </c>
      <c r="D231" s="72" t="s">
        <v>47</v>
      </c>
      <c r="E231" s="72" t="s">
        <v>48</v>
      </c>
      <c r="F231" s="73">
        <v>290</v>
      </c>
      <c r="G231" s="74">
        <v>8.9</v>
      </c>
      <c r="H231" s="74">
        <v>9.9</v>
      </c>
      <c r="I231" s="75"/>
      <c r="J231" s="75"/>
      <c r="K231" s="76">
        <v>0.1</v>
      </c>
      <c r="L231" s="77">
        <v>1</v>
      </c>
      <c r="M231" s="76">
        <v>0.1</v>
      </c>
      <c r="N231" s="78">
        <v>1.2E-2</v>
      </c>
      <c r="O231" s="45">
        <f t="shared" si="5"/>
        <v>0.12</v>
      </c>
      <c r="P231" s="72">
        <v>12</v>
      </c>
    </row>
    <row r="232" spans="1:16" s="72" customFormat="1" ht="31" x14ac:dyDescent="0.35">
      <c r="A232" s="70">
        <v>44137</v>
      </c>
      <c r="B232" s="71">
        <v>44140</v>
      </c>
      <c r="C232" s="72" t="s">
        <v>245</v>
      </c>
      <c r="D232" s="72" t="s">
        <v>47</v>
      </c>
      <c r="E232" s="72" t="s">
        <v>48</v>
      </c>
      <c r="F232" s="73">
        <v>200</v>
      </c>
      <c r="G232" s="74">
        <v>13</v>
      </c>
      <c r="H232" s="74">
        <v>14.9</v>
      </c>
      <c r="I232" s="75"/>
      <c r="J232" s="75"/>
      <c r="K232" s="76">
        <v>0.1</v>
      </c>
      <c r="L232" s="77">
        <v>1</v>
      </c>
      <c r="M232" s="76">
        <v>0.1</v>
      </c>
      <c r="N232" s="78">
        <v>1.52E-2</v>
      </c>
      <c r="O232" s="45">
        <f t="shared" si="5"/>
        <v>0.152</v>
      </c>
      <c r="P232" s="72">
        <v>8</v>
      </c>
    </row>
    <row r="233" spans="1:16" s="72" customFormat="1" ht="31" x14ac:dyDescent="0.35">
      <c r="A233" s="70">
        <v>44137</v>
      </c>
      <c r="B233" s="71">
        <v>44141</v>
      </c>
      <c r="C233" s="72" t="s">
        <v>243</v>
      </c>
      <c r="D233" s="72" t="s">
        <v>47</v>
      </c>
      <c r="E233" s="72" t="s">
        <v>48</v>
      </c>
      <c r="F233" s="73">
        <v>24</v>
      </c>
      <c r="G233" s="74">
        <v>1.6</v>
      </c>
      <c r="H233" s="74">
        <v>1.99</v>
      </c>
      <c r="I233" s="75"/>
      <c r="J233" s="75"/>
      <c r="K233" s="76">
        <v>0.1</v>
      </c>
      <c r="L233" s="77">
        <v>1</v>
      </c>
      <c r="M233" s="76">
        <v>0.1</v>
      </c>
      <c r="N233" s="78">
        <v>2.4199999999999999E-2</v>
      </c>
      <c r="O233" s="45">
        <f t="shared" si="5"/>
        <v>0.24199999999999999</v>
      </c>
      <c r="P233" s="72">
        <v>62</v>
      </c>
    </row>
    <row r="234" spans="1:16" s="72" customFormat="1" ht="31" x14ac:dyDescent="0.35">
      <c r="A234" s="70">
        <v>44137</v>
      </c>
      <c r="B234" s="71">
        <v>44144</v>
      </c>
      <c r="C234" s="72" t="s">
        <v>248</v>
      </c>
      <c r="D234" s="72" t="s">
        <v>47</v>
      </c>
      <c r="E234" s="72" t="s">
        <v>48</v>
      </c>
      <c r="F234" s="73">
        <v>90</v>
      </c>
      <c r="G234" s="74">
        <v>4.2</v>
      </c>
      <c r="H234" s="74">
        <v>4.99</v>
      </c>
      <c r="I234" s="75"/>
      <c r="J234" s="75"/>
      <c r="K234" s="76">
        <v>0.1</v>
      </c>
      <c r="L234" s="77">
        <v>1</v>
      </c>
      <c r="M234" s="76">
        <v>0.1</v>
      </c>
      <c r="N234" s="78">
        <v>1.8200000000000001E-2</v>
      </c>
      <c r="O234" s="45">
        <f t="shared" si="5"/>
        <v>0.182</v>
      </c>
      <c r="P234" s="72">
        <v>23</v>
      </c>
    </row>
    <row r="235" spans="1:16" s="72" customFormat="1" ht="31" x14ac:dyDescent="0.35">
      <c r="A235" s="70">
        <v>44139</v>
      </c>
      <c r="B235" s="71">
        <v>44144</v>
      </c>
      <c r="C235" s="72" t="s">
        <v>249</v>
      </c>
      <c r="D235" s="72" t="s">
        <v>47</v>
      </c>
      <c r="E235" s="72" t="s">
        <v>48</v>
      </c>
      <c r="F235" s="73">
        <v>166</v>
      </c>
      <c r="G235" s="74">
        <v>2.6</v>
      </c>
      <c r="H235" s="74">
        <v>2.98</v>
      </c>
      <c r="I235" s="75"/>
      <c r="J235" s="75"/>
      <c r="K235" s="76">
        <v>0.1</v>
      </c>
      <c r="L235" s="77">
        <v>1</v>
      </c>
      <c r="M235" s="76">
        <v>0.1</v>
      </c>
      <c r="N235" s="78">
        <v>1.44E-2</v>
      </c>
      <c r="O235" s="45">
        <f t="shared" si="5"/>
        <v>0.14399999999999999</v>
      </c>
      <c r="P235" s="72">
        <v>38</v>
      </c>
    </row>
    <row r="236" spans="1:16" s="72" customFormat="1" ht="31" x14ac:dyDescent="0.35">
      <c r="A236" s="70">
        <v>44134</v>
      </c>
      <c r="B236" s="71">
        <v>44144</v>
      </c>
      <c r="C236" s="72" t="s">
        <v>242</v>
      </c>
      <c r="D236" s="72" t="s">
        <v>47</v>
      </c>
      <c r="E236" s="72" t="s">
        <v>48</v>
      </c>
      <c r="F236" s="73">
        <v>135</v>
      </c>
      <c r="G236" s="74">
        <v>9</v>
      </c>
      <c r="H236" s="74">
        <v>9.98</v>
      </c>
      <c r="I236" s="75"/>
      <c r="J236" s="75"/>
      <c r="K236" s="76">
        <v>0.1</v>
      </c>
      <c r="L236" s="77">
        <v>1</v>
      </c>
      <c r="M236" s="76">
        <v>0.1</v>
      </c>
      <c r="N236" s="78">
        <v>1.18E-2</v>
      </c>
      <c r="O236" s="45">
        <f t="shared" si="5"/>
        <v>0.11799999999999999</v>
      </c>
      <c r="P236" s="72">
        <v>12</v>
      </c>
    </row>
    <row r="237" spans="1:16" s="72" customFormat="1" ht="31" x14ac:dyDescent="0.35">
      <c r="A237" s="70">
        <v>44137</v>
      </c>
      <c r="B237" s="71">
        <v>44145</v>
      </c>
      <c r="C237" s="72" t="s">
        <v>256</v>
      </c>
      <c r="D237" s="72" t="s">
        <v>47</v>
      </c>
      <c r="E237" s="72" t="s">
        <v>48</v>
      </c>
      <c r="F237" s="73">
        <v>160</v>
      </c>
      <c r="G237" s="74">
        <v>8.6</v>
      </c>
      <c r="H237" s="74">
        <v>9.9499999999999993</v>
      </c>
      <c r="I237" s="75"/>
      <c r="J237" s="75"/>
      <c r="K237" s="76">
        <v>0.1</v>
      </c>
      <c r="L237" s="77">
        <v>1</v>
      </c>
      <c r="M237" s="76">
        <v>0.1</v>
      </c>
      <c r="N237" s="78">
        <v>1.6199999999999999E-2</v>
      </c>
      <c r="O237" s="45">
        <f t="shared" si="5"/>
        <v>0.16199999999999998</v>
      </c>
      <c r="P237" s="72">
        <v>12</v>
      </c>
    </row>
    <row r="238" spans="1:16" s="72" customFormat="1" ht="31" x14ac:dyDescent="0.35">
      <c r="A238" s="70">
        <v>44138</v>
      </c>
      <c r="B238" s="71">
        <v>44147</v>
      </c>
      <c r="C238" s="72" t="s">
        <v>246</v>
      </c>
      <c r="D238" s="72" t="s">
        <v>47</v>
      </c>
      <c r="E238" s="72" t="s">
        <v>48</v>
      </c>
      <c r="F238" s="73">
        <v>360</v>
      </c>
      <c r="G238" s="74">
        <v>4.5</v>
      </c>
      <c r="H238" s="74">
        <v>4.25</v>
      </c>
      <c r="I238" s="75"/>
      <c r="J238" s="75"/>
      <c r="K238" s="76">
        <v>0.1</v>
      </c>
      <c r="L238" s="77">
        <v>1</v>
      </c>
      <c r="M238" s="76">
        <v>0.1</v>
      </c>
      <c r="N238" s="78">
        <v>-5.7999999999999996E-3</v>
      </c>
      <c r="O238" s="45">
        <f t="shared" si="5"/>
        <v>-5.7999999999999996E-2</v>
      </c>
      <c r="P238" s="72">
        <v>23</v>
      </c>
    </row>
    <row r="239" spans="1:16" s="72" customFormat="1" ht="31" x14ac:dyDescent="0.35">
      <c r="A239" s="70">
        <v>44138</v>
      </c>
      <c r="B239" s="71">
        <v>44151</v>
      </c>
      <c r="C239" s="72" t="s">
        <v>247</v>
      </c>
      <c r="D239" s="72" t="s">
        <v>47</v>
      </c>
      <c r="E239" s="72" t="s">
        <v>48</v>
      </c>
      <c r="F239" s="73">
        <v>360</v>
      </c>
      <c r="G239" s="74">
        <v>4.3</v>
      </c>
      <c r="H239" s="74">
        <v>2.98</v>
      </c>
      <c r="I239" s="75"/>
      <c r="J239" s="75"/>
      <c r="K239" s="76">
        <v>0.1</v>
      </c>
      <c r="L239" s="77">
        <v>1</v>
      </c>
      <c r="M239" s="76">
        <v>0.1</v>
      </c>
      <c r="N239" s="78">
        <v>-3.04E-2</v>
      </c>
      <c r="O239" s="45">
        <f t="shared" si="5"/>
        <v>-0.30399999999999999</v>
      </c>
      <c r="P239" s="72">
        <v>23</v>
      </c>
    </row>
    <row r="240" spans="1:16" s="72" customFormat="1" ht="31" x14ac:dyDescent="0.35">
      <c r="A240" s="70">
        <v>44134</v>
      </c>
      <c r="B240" s="71">
        <v>44152</v>
      </c>
      <c r="C240" s="72" t="s">
        <v>241</v>
      </c>
      <c r="D240" s="72" t="s">
        <v>47</v>
      </c>
      <c r="E240" s="72" t="s">
        <v>48</v>
      </c>
      <c r="F240" s="73">
        <v>325</v>
      </c>
      <c r="G240" s="74">
        <v>21.8</v>
      </c>
      <c r="H240" s="74">
        <v>24.98</v>
      </c>
      <c r="I240" s="75"/>
      <c r="J240" s="75"/>
      <c r="K240" s="76">
        <v>0.1</v>
      </c>
      <c r="L240" s="77">
        <v>1</v>
      </c>
      <c r="M240" s="76">
        <v>0.1</v>
      </c>
      <c r="N240" s="78">
        <v>1.5900000000000001E-2</v>
      </c>
      <c r="O240" s="45">
        <f t="shared" si="5"/>
        <v>0.159</v>
      </c>
      <c r="P240" s="72">
        <v>5</v>
      </c>
    </row>
    <row r="241" spans="1:16" s="72" customFormat="1" ht="31" x14ac:dyDescent="0.35">
      <c r="A241" s="70">
        <v>44137</v>
      </c>
      <c r="B241" s="71">
        <v>44155</v>
      </c>
      <c r="C241" s="72" t="s">
        <v>244</v>
      </c>
      <c r="D241" s="72" t="s">
        <v>47</v>
      </c>
      <c r="E241" s="72" t="s">
        <v>48</v>
      </c>
      <c r="F241" s="73">
        <v>140</v>
      </c>
      <c r="G241" s="74">
        <v>8.6999999999999993</v>
      </c>
      <c r="H241" s="74">
        <v>10</v>
      </c>
      <c r="I241" s="75"/>
      <c r="J241" s="75"/>
      <c r="K241" s="76">
        <v>0.1</v>
      </c>
      <c r="L241" s="77">
        <v>1</v>
      </c>
      <c r="M241" s="76">
        <v>0.1</v>
      </c>
      <c r="N241" s="78">
        <v>1.6899999999999998E-2</v>
      </c>
      <c r="O241" s="45">
        <f t="shared" si="5"/>
        <v>0.16899999999999998</v>
      </c>
      <c r="P241" s="72">
        <v>13</v>
      </c>
    </row>
    <row r="242" spans="1:16" s="72" customFormat="1" ht="31" x14ac:dyDescent="0.35">
      <c r="A242" s="70">
        <v>44144</v>
      </c>
      <c r="B242" s="71">
        <v>44155</v>
      </c>
      <c r="C242" s="72" t="s">
        <v>250</v>
      </c>
      <c r="D242" s="72" t="s">
        <v>47</v>
      </c>
      <c r="E242" s="72" t="s">
        <v>48</v>
      </c>
      <c r="F242" s="73">
        <v>20</v>
      </c>
      <c r="G242" s="74">
        <v>0.85</v>
      </c>
      <c r="H242" s="74">
        <v>1</v>
      </c>
      <c r="I242" s="75"/>
      <c r="J242" s="75"/>
      <c r="K242" s="76">
        <v>0.1</v>
      </c>
      <c r="L242" s="77">
        <v>1</v>
      </c>
      <c r="M242" s="76">
        <v>0.1</v>
      </c>
      <c r="N242" s="78">
        <v>1.77E-2</v>
      </c>
      <c r="O242" s="45">
        <f t="shared" si="5"/>
        <v>0.17699999999999999</v>
      </c>
      <c r="P242" s="72">
        <v>118</v>
      </c>
    </row>
    <row r="243" spans="1:16" s="72" customFormat="1" ht="31" x14ac:dyDescent="0.35">
      <c r="A243" s="70">
        <v>44147</v>
      </c>
      <c r="B243" s="71">
        <v>44155</v>
      </c>
      <c r="C243" s="72" t="s">
        <v>251</v>
      </c>
      <c r="D243" s="72" t="s">
        <v>54</v>
      </c>
      <c r="E243" s="72" t="s">
        <v>48</v>
      </c>
      <c r="F243" s="73">
        <v>162</v>
      </c>
      <c r="G243" s="74">
        <v>2.8</v>
      </c>
      <c r="H243" s="74">
        <v>3</v>
      </c>
      <c r="I243" s="75"/>
      <c r="J243" s="75"/>
      <c r="K243" s="76">
        <v>0.1</v>
      </c>
      <c r="L243" s="77">
        <v>1</v>
      </c>
      <c r="M243" s="76">
        <v>0.1</v>
      </c>
      <c r="N243" s="78">
        <v>8.9999999999999993E-3</v>
      </c>
      <c r="O243" s="45">
        <f t="shared" si="5"/>
        <v>0.09</v>
      </c>
      <c r="P243" s="72">
        <v>45</v>
      </c>
    </row>
    <row r="244" spans="1:16" s="72" customFormat="1" ht="31" x14ac:dyDescent="0.35">
      <c r="A244" s="70">
        <v>44153</v>
      </c>
      <c r="B244" s="71">
        <v>44159</v>
      </c>
      <c r="C244" s="72" t="s">
        <v>253</v>
      </c>
      <c r="D244" s="72" t="s">
        <v>47</v>
      </c>
      <c r="E244" s="72" t="s">
        <v>48</v>
      </c>
      <c r="F244" s="73">
        <v>380</v>
      </c>
      <c r="G244" s="74">
        <v>25</v>
      </c>
      <c r="H244" s="74">
        <v>29.6</v>
      </c>
      <c r="I244" s="75"/>
      <c r="J244" s="75"/>
      <c r="K244" s="76">
        <v>0.1</v>
      </c>
      <c r="L244" s="77">
        <v>1</v>
      </c>
      <c r="M244" s="76">
        <v>0.1</v>
      </c>
      <c r="N244" s="78">
        <v>1.84E-2</v>
      </c>
      <c r="O244" s="45">
        <f t="shared" si="5"/>
        <v>0.184</v>
      </c>
      <c r="P244" s="72">
        <v>4</v>
      </c>
    </row>
    <row r="245" spans="1:16" s="72" customFormat="1" ht="31" x14ac:dyDescent="0.35">
      <c r="A245" s="70">
        <v>44153</v>
      </c>
      <c r="B245" s="71">
        <v>44173</v>
      </c>
      <c r="C245" s="72" t="s">
        <v>257</v>
      </c>
      <c r="D245" s="72" t="s">
        <v>47</v>
      </c>
      <c r="E245" s="72" t="s">
        <v>48</v>
      </c>
      <c r="F245" s="73">
        <v>410</v>
      </c>
      <c r="G245" s="74">
        <v>25.5</v>
      </c>
      <c r="H245" s="74">
        <v>29.8</v>
      </c>
      <c r="I245" s="75"/>
      <c r="J245" s="75"/>
      <c r="K245" s="76">
        <v>0.1</v>
      </c>
      <c r="L245" s="77">
        <v>1</v>
      </c>
      <c r="M245" s="76">
        <v>0.1</v>
      </c>
      <c r="N245" s="78">
        <v>1.72E-2</v>
      </c>
      <c r="O245" s="45">
        <f t="shared" si="5"/>
        <v>0.17199999999999999</v>
      </c>
      <c r="P245" s="72">
        <v>4</v>
      </c>
    </row>
    <row r="246" spans="1:16" s="72" customFormat="1" ht="31" x14ac:dyDescent="0.35">
      <c r="A246" s="70">
        <v>44152</v>
      </c>
      <c r="B246" s="71">
        <v>44183</v>
      </c>
      <c r="C246" s="72" t="s">
        <v>252</v>
      </c>
      <c r="D246" s="72" t="s">
        <v>47</v>
      </c>
      <c r="E246" s="72" t="s">
        <v>48</v>
      </c>
      <c r="F246" s="73">
        <v>105</v>
      </c>
      <c r="G246" s="74">
        <v>4.5</v>
      </c>
      <c r="H246" s="74">
        <v>5</v>
      </c>
      <c r="I246" s="75"/>
      <c r="J246" s="75"/>
      <c r="K246" s="76">
        <v>0.1</v>
      </c>
      <c r="L246" s="77">
        <v>1</v>
      </c>
      <c r="M246" s="76">
        <v>0.1</v>
      </c>
      <c r="N246" s="78">
        <v>1.15E-2</v>
      </c>
      <c r="O246" s="45">
        <f t="shared" si="5"/>
        <v>0.11499999999999999</v>
      </c>
      <c r="P246" s="72">
        <v>23</v>
      </c>
    </row>
    <row r="247" spans="1:16" s="72" customFormat="1" ht="31" x14ac:dyDescent="0.35">
      <c r="A247" s="70">
        <v>44154</v>
      </c>
      <c r="B247" s="71">
        <v>44183</v>
      </c>
      <c r="C247" s="72" t="s">
        <v>255</v>
      </c>
      <c r="D247" s="72" t="s">
        <v>47</v>
      </c>
      <c r="E247" s="72" t="s">
        <v>48</v>
      </c>
      <c r="F247" s="73">
        <v>420</v>
      </c>
      <c r="G247" s="74">
        <v>22.5</v>
      </c>
      <c r="H247" s="74">
        <v>28</v>
      </c>
      <c r="I247" s="75"/>
      <c r="J247" s="75"/>
      <c r="K247" s="76">
        <v>0.1</v>
      </c>
      <c r="L247" s="77">
        <v>1</v>
      </c>
      <c r="M247" s="76">
        <v>0.1</v>
      </c>
      <c r="N247" s="78">
        <v>2.1999999999999999E-2</v>
      </c>
      <c r="O247" s="45">
        <f t="shared" si="5"/>
        <v>0.21999999999999997</v>
      </c>
      <c r="P247" s="72">
        <v>4</v>
      </c>
    </row>
    <row r="248" spans="1:16" s="72" customFormat="1" ht="31" x14ac:dyDescent="0.35">
      <c r="A248" s="70">
        <v>44158</v>
      </c>
      <c r="B248" s="71">
        <v>44183</v>
      </c>
      <c r="C248" s="72" t="s">
        <v>258</v>
      </c>
      <c r="D248" s="72" t="s">
        <v>47</v>
      </c>
      <c r="E248" s="72" t="s">
        <v>48</v>
      </c>
      <c r="F248" s="73">
        <v>430</v>
      </c>
      <c r="G248" s="74">
        <v>26</v>
      </c>
      <c r="H248" s="74">
        <v>30</v>
      </c>
      <c r="I248" s="75"/>
      <c r="J248" s="75"/>
      <c r="K248" s="76">
        <v>0.1</v>
      </c>
      <c r="L248" s="77">
        <v>1</v>
      </c>
      <c r="M248" s="76">
        <v>0.1</v>
      </c>
      <c r="N248" s="78">
        <v>1.6E-2</v>
      </c>
      <c r="O248" s="45">
        <f t="shared" si="5"/>
        <v>0.16</v>
      </c>
      <c r="P248" s="72">
        <v>4</v>
      </c>
    </row>
    <row r="249" spans="1:16" s="72" customFormat="1" ht="31" x14ac:dyDescent="0.35">
      <c r="A249" s="70">
        <v>44168</v>
      </c>
      <c r="B249" s="71">
        <v>44183</v>
      </c>
      <c r="C249" s="72" t="s">
        <v>260</v>
      </c>
      <c r="D249" s="72" t="s">
        <v>47</v>
      </c>
      <c r="E249" s="72" t="s">
        <v>48</v>
      </c>
      <c r="F249" s="73">
        <v>480</v>
      </c>
      <c r="G249" s="74">
        <v>26</v>
      </c>
      <c r="H249" s="74">
        <v>30</v>
      </c>
      <c r="I249" s="75"/>
      <c r="J249" s="75"/>
      <c r="K249" s="76">
        <v>0.1</v>
      </c>
      <c r="L249" s="77">
        <v>1</v>
      </c>
      <c r="M249" s="76">
        <v>0.1</v>
      </c>
      <c r="N249" s="78">
        <v>1.6E-2</v>
      </c>
      <c r="O249" s="45">
        <f t="shared" si="5"/>
        <v>0.16</v>
      </c>
      <c r="P249" s="72">
        <v>4</v>
      </c>
    </row>
    <row r="250" spans="1:16" s="72" customFormat="1" ht="31" x14ac:dyDescent="0.35">
      <c r="A250" s="70">
        <v>44153</v>
      </c>
      <c r="B250" s="71">
        <v>44183</v>
      </c>
      <c r="C250" s="72" t="s">
        <v>263</v>
      </c>
      <c r="D250" s="72" t="s">
        <v>47</v>
      </c>
      <c r="E250" s="72" t="s">
        <v>48</v>
      </c>
      <c r="F250" s="73">
        <v>164</v>
      </c>
      <c r="G250" s="74">
        <v>2.5</v>
      </c>
      <c r="H250" s="74">
        <v>3</v>
      </c>
      <c r="I250" s="75"/>
      <c r="J250" s="75"/>
      <c r="K250" s="76">
        <v>0.1</v>
      </c>
      <c r="L250" s="77">
        <v>1</v>
      </c>
      <c r="M250" s="76">
        <v>0.1</v>
      </c>
      <c r="N250" s="78">
        <v>0.02</v>
      </c>
      <c r="O250" s="45">
        <f t="shared" si="5"/>
        <v>0.2</v>
      </c>
      <c r="P250" s="72">
        <v>40</v>
      </c>
    </row>
    <row r="251" spans="1:16" s="72" customFormat="1" ht="31" x14ac:dyDescent="0.35">
      <c r="A251" s="70">
        <v>44153</v>
      </c>
      <c r="B251" s="71">
        <v>44183</v>
      </c>
      <c r="C251" s="72" t="s">
        <v>254</v>
      </c>
      <c r="D251" s="72" t="s">
        <v>47</v>
      </c>
      <c r="E251" s="72" t="s">
        <v>48</v>
      </c>
      <c r="F251" s="73">
        <v>150</v>
      </c>
      <c r="G251" s="74">
        <v>4.4000000000000004</v>
      </c>
      <c r="H251" s="74">
        <v>5</v>
      </c>
      <c r="I251" s="75"/>
      <c r="J251" s="75"/>
      <c r="K251" s="76">
        <v>0.1</v>
      </c>
      <c r="L251" s="77">
        <v>1</v>
      </c>
      <c r="M251" s="76">
        <v>0.1</v>
      </c>
      <c r="N251" s="78">
        <v>1.38E-2</v>
      </c>
      <c r="O251" s="45">
        <f t="shared" si="5"/>
        <v>0.13800000000000001</v>
      </c>
      <c r="P251" s="72">
        <v>23</v>
      </c>
    </row>
    <row r="252" spans="1:16" s="72" customFormat="1" ht="31" x14ac:dyDescent="0.35">
      <c r="A252" s="70">
        <v>44158</v>
      </c>
      <c r="B252" s="71">
        <v>44183</v>
      </c>
      <c r="C252" s="72" t="s">
        <v>264</v>
      </c>
      <c r="D252" s="72" t="s">
        <v>47</v>
      </c>
      <c r="E252" s="72" t="s">
        <v>48</v>
      </c>
      <c r="F252" s="73">
        <v>240</v>
      </c>
      <c r="G252" s="74">
        <v>17.600000000000001</v>
      </c>
      <c r="H252" s="74">
        <v>20</v>
      </c>
      <c r="I252" s="75"/>
      <c r="J252" s="75"/>
      <c r="K252" s="76">
        <v>0.1</v>
      </c>
      <c r="L252" s="77">
        <v>1</v>
      </c>
      <c r="M252" s="76">
        <v>0.1</v>
      </c>
      <c r="N252" s="78">
        <v>1.44E-2</v>
      </c>
      <c r="O252" s="45">
        <f t="shared" si="5"/>
        <v>0.14399999999999999</v>
      </c>
      <c r="P252" s="72">
        <v>6</v>
      </c>
    </row>
    <row r="253" spans="1:16" s="72" customFormat="1" ht="31" x14ac:dyDescent="0.35">
      <c r="A253" s="70">
        <v>44176</v>
      </c>
      <c r="B253" s="71">
        <v>44183</v>
      </c>
      <c r="C253" s="72" t="s">
        <v>259</v>
      </c>
      <c r="D253" s="72" t="s">
        <v>47</v>
      </c>
      <c r="E253" s="72" t="s">
        <v>48</v>
      </c>
      <c r="F253" s="73">
        <v>164</v>
      </c>
      <c r="G253" s="74">
        <v>2.6</v>
      </c>
      <c r="H253" s="74">
        <v>3</v>
      </c>
      <c r="I253" s="75"/>
      <c r="J253" s="75"/>
      <c r="K253" s="76">
        <v>0.1</v>
      </c>
      <c r="L253" s="77">
        <v>1</v>
      </c>
      <c r="M253" s="76">
        <v>0.1</v>
      </c>
      <c r="N253" s="78">
        <v>1.6E-2</v>
      </c>
      <c r="O253" s="45">
        <f t="shared" si="5"/>
        <v>0.16</v>
      </c>
      <c r="P253" s="72">
        <v>40</v>
      </c>
    </row>
    <row r="254" spans="1:16" s="72" customFormat="1" ht="31" x14ac:dyDescent="0.35">
      <c r="A254" s="70"/>
      <c r="B254" s="71"/>
      <c r="F254" s="73"/>
      <c r="G254" s="74"/>
      <c r="H254" s="74"/>
      <c r="I254" s="75"/>
      <c r="J254" s="75"/>
      <c r="K254" s="76"/>
      <c r="L254" s="77"/>
      <c r="M254" s="76"/>
      <c r="N254" s="78"/>
      <c r="O254" s="80"/>
    </row>
    <row r="255" spans="1:16" s="72" customFormat="1" ht="35" x14ac:dyDescent="0.35">
      <c r="A255" s="70"/>
      <c r="B255" s="81" t="s">
        <v>272</v>
      </c>
      <c r="F255" s="73"/>
      <c r="G255" s="74"/>
      <c r="H255" s="74"/>
      <c r="I255" s="75"/>
      <c r="J255" s="75"/>
      <c r="K255" s="76"/>
      <c r="L255" s="77"/>
      <c r="M255" s="76"/>
      <c r="N255" s="78"/>
      <c r="O255" s="80"/>
    </row>
    <row r="256" spans="1:16" s="72" customFormat="1" ht="35" x14ac:dyDescent="0.35">
      <c r="A256" s="70"/>
      <c r="B256" s="81"/>
      <c r="F256" s="73"/>
      <c r="G256" s="74"/>
      <c r="H256" s="74"/>
      <c r="I256" s="75"/>
      <c r="J256" s="75"/>
      <c r="K256" s="76"/>
      <c r="L256" s="77"/>
      <c r="M256" s="76"/>
      <c r="N256" s="78"/>
      <c r="O256" s="80"/>
    </row>
    <row r="257" spans="1:16" s="72" customFormat="1" ht="31" x14ac:dyDescent="0.35">
      <c r="A257" s="70">
        <v>44202</v>
      </c>
      <c r="B257" s="71">
        <v>44204</v>
      </c>
      <c r="C257" s="72" t="s">
        <v>271</v>
      </c>
      <c r="D257" s="72" t="s">
        <v>47</v>
      </c>
      <c r="E257" s="72" t="s">
        <v>48</v>
      </c>
      <c r="F257" s="73">
        <v>830</v>
      </c>
      <c r="G257" s="74">
        <v>26.5</v>
      </c>
      <c r="H257" s="74">
        <v>16</v>
      </c>
      <c r="I257" s="75"/>
      <c r="J257" s="75"/>
      <c r="K257" s="76">
        <v>0.1</v>
      </c>
      <c r="L257" s="77">
        <v>1</v>
      </c>
      <c r="M257" s="76">
        <v>0.1</v>
      </c>
      <c r="N257" s="78">
        <v>-4.2000000000000003E-2</v>
      </c>
      <c r="O257" s="45">
        <f t="shared" ref="O257:O323" si="6">N257*10</f>
        <v>-0.42000000000000004</v>
      </c>
      <c r="P257" s="72">
        <v>4</v>
      </c>
    </row>
    <row r="258" spans="1:16" s="72" customFormat="1" ht="31" x14ac:dyDescent="0.35">
      <c r="A258" s="70">
        <v>44200</v>
      </c>
      <c r="B258" s="71">
        <v>44208</v>
      </c>
      <c r="C258" s="72" t="s">
        <v>268</v>
      </c>
      <c r="D258" s="72" t="s">
        <v>54</v>
      </c>
      <c r="E258" s="72" t="s">
        <v>48</v>
      </c>
      <c r="F258" s="73">
        <v>165</v>
      </c>
      <c r="G258" s="74">
        <v>2.5</v>
      </c>
      <c r="H258" s="74">
        <v>2.98</v>
      </c>
      <c r="I258" s="75"/>
      <c r="J258" s="75"/>
      <c r="K258" s="76">
        <v>0.1</v>
      </c>
      <c r="L258" s="77">
        <v>1</v>
      </c>
      <c r="M258" s="76">
        <v>0.1</v>
      </c>
      <c r="N258" s="78">
        <v>1.9199999999999998E-2</v>
      </c>
      <c r="O258" s="45">
        <f t="shared" si="6"/>
        <v>0.19199999999999998</v>
      </c>
      <c r="P258" s="72">
        <v>40</v>
      </c>
    </row>
    <row r="259" spans="1:16" s="72" customFormat="1" ht="31" x14ac:dyDescent="0.35">
      <c r="A259" s="70">
        <v>44201</v>
      </c>
      <c r="B259" s="71">
        <v>44208</v>
      </c>
      <c r="C259" s="72" t="s">
        <v>269</v>
      </c>
      <c r="D259" s="72" t="s">
        <v>54</v>
      </c>
      <c r="E259" s="72" t="s">
        <v>48</v>
      </c>
      <c r="F259" s="73">
        <v>164</v>
      </c>
      <c r="G259" s="74">
        <v>2.6</v>
      </c>
      <c r="H259" s="74">
        <v>2.95</v>
      </c>
      <c r="I259" s="75"/>
      <c r="J259" s="75"/>
      <c r="K259" s="76">
        <v>0.1</v>
      </c>
      <c r="L259" s="77">
        <v>1</v>
      </c>
      <c r="M259" s="76">
        <v>0.1</v>
      </c>
      <c r="N259" s="78">
        <v>1.4E-2</v>
      </c>
      <c r="O259" s="45">
        <f t="shared" si="6"/>
        <v>0.14000000000000001</v>
      </c>
      <c r="P259" s="72">
        <v>40</v>
      </c>
    </row>
    <row r="260" spans="1:16" s="72" customFormat="1" ht="31" x14ac:dyDescent="0.35">
      <c r="A260" s="70">
        <v>44202</v>
      </c>
      <c r="B260" s="71">
        <v>44208</v>
      </c>
      <c r="C260" s="72" t="s">
        <v>270</v>
      </c>
      <c r="D260" s="72" t="s">
        <v>54</v>
      </c>
      <c r="E260" s="72" t="s">
        <v>48</v>
      </c>
      <c r="F260" s="73">
        <v>147</v>
      </c>
      <c r="G260" s="74">
        <v>2.5</v>
      </c>
      <c r="H260" s="74">
        <v>2.5</v>
      </c>
      <c r="I260" s="75"/>
      <c r="J260" s="75"/>
      <c r="K260" s="76">
        <v>0.1</v>
      </c>
      <c r="L260" s="77">
        <v>1</v>
      </c>
      <c r="M260" s="76">
        <v>0.1</v>
      </c>
      <c r="N260" s="78">
        <v>0</v>
      </c>
      <c r="O260" s="45">
        <f t="shared" si="6"/>
        <v>0</v>
      </c>
      <c r="P260" s="72">
        <v>40</v>
      </c>
    </row>
    <row r="261" spans="1:16" s="72" customFormat="1" ht="31" x14ac:dyDescent="0.35">
      <c r="A261" s="70">
        <v>44200</v>
      </c>
      <c r="B261" s="71">
        <v>44210</v>
      </c>
      <c r="C261" s="72" t="s">
        <v>266</v>
      </c>
      <c r="D261" s="72" t="s">
        <v>47</v>
      </c>
      <c r="E261" s="72" t="s">
        <v>48</v>
      </c>
      <c r="F261" s="73">
        <v>41</v>
      </c>
      <c r="G261" s="74">
        <v>1.8</v>
      </c>
      <c r="H261" s="74">
        <v>1.85</v>
      </c>
      <c r="I261" s="75"/>
      <c r="J261" s="75"/>
      <c r="K261" s="76">
        <v>0.1</v>
      </c>
      <c r="L261" s="77">
        <v>1</v>
      </c>
      <c r="M261" s="76">
        <v>0.1</v>
      </c>
      <c r="N261" s="78">
        <v>2.8E-3</v>
      </c>
      <c r="O261" s="45">
        <f t="shared" si="6"/>
        <v>2.8000000000000001E-2</v>
      </c>
      <c r="P261" s="72">
        <v>56</v>
      </c>
    </row>
    <row r="262" spans="1:16" s="72" customFormat="1" ht="31" x14ac:dyDescent="0.35">
      <c r="A262" s="70">
        <v>44202</v>
      </c>
      <c r="B262" s="71">
        <v>44210</v>
      </c>
      <c r="C262" s="72" t="s">
        <v>276</v>
      </c>
      <c r="D262" s="72" t="s">
        <v>66</v>
      </c>
      <c r="E262" s="72" t="s">
        <v>48</v>
      </c>
      <c r="F262" s="73">
        <v>60</v>
      </c>
      <c r="G262" s="74">
        <v>4</v>
      </c>
      <c r="H262" s="74">
        <v>4</v>
      </c>
      <c r="I262" s="75"/>
      <c r="J262" s="75"/>
      <c r="K262" s="76">
        <v>0.1</v>
      </c>
      <c r="L262" s="77">
        <v>1</v>
      </c>
      <c r="M262" s="76">
        <v>0.1</v>
      </c>
      <c r="N262" s="78">
        <v>0</v>
      </c>
      <c r="O262" s="45">
        <f t="shared" si="6"/>
        <v>0</v>
      </c>
      <c r="P262" s="72">
        <v>25</v>
      </c>
    </row>
    <row r="263" spans="1:16" s="72" customFormat="1" ht="31" x14ac:dyDescent="0.35">
      <c r="A263" s="70">
        <v>44200</v>
      </c>
      <c r="B263" s="71">
        <v>44210</v>
      </c>
      <c r="C263" s="72" t="s">
        <v>267</v>
      </c>
      <c r="D263" s="72" t="s">
        <v>66</v>
      </c>
      <c r="E263" s="72" t="s">
        <v>48</v>
      </c>
      <c r="F263" s="73">
        <v>23</v>
      </c>
      <c r="G263" s="74">
        <v>1.8</v>
      </c>
      <c r="H263" s="74">
        <v>1.95</v>
      </c>
      <c r="I263" s="75"/>
      <c r="J263" s="75"/>
      <c r="K263" s="76">
        <v>0.1</v>
      </c>
      <c r="L263" s="77">
        <v>1</v>
      </c>
      <c r="M263" s="76">
        <v>0.1</v>
      </c>
      <c r="N263" s="78">
        <v>8.0999999999999996E-3</v>
      </c>
      <c r="O263" s="45">
        <f t="shared" si="6"/>
        <v>8.0999999999999989E-2</v>
      </c>
      <c r="P263" s="72">
        <v>54</v>
      </c>
    </row>
    <row r="264" spans="1:16" s="72" customFormat="1" ht="31" x14ac:dyDescent="0.35">
      <c r="A264" s="70">
        <v>44175</v>
      </c>
      <c r="B264" s="71">
        <v>44211</v>
      </c>
      <c r="C264" s="72" t="s">
        <v>261</v>
      </c>
      <c r="D264" s="72" t="s">
        <v>47</v>
      </c>
      <c r="E264" s="72" t="s">
        <v>48</v>
      </c>
      <c r="F264" s="73">
        <v>460</v>
      </c>
      <c r="G264" s="74">
        <v>25</v>
      </c>
      <c r="H264" s="74">
        <v>30</v>
      </c>
      <c r="I264" s="75"/>
      <c r="J264" s="75"/>
      <c r="K264" s="76">
        <v>0.1</v>
      </c>
      <c r="L264" s="77">
        <v>1</v>
      </c>
      <c r="M264" s="76">
        <v>0.1</v>
      </c>
      <c r="N264" s="78">
        <v>0.02</v>
      </c>
      <c r="O264" s="45">
        <f t="shared" si="6"/>
        <v>0.2</v>
      </c>
      <c r="P264" s="72">
        <v>4</v>
      </c>
    </row>
    <row r="265" spans="1:16" s="72" customFormat="1" ht="31" x14ac:dyDescent="0.35">
      <c r="A265" s="70">
        <v>44200</v>
      </c>
      <c r="B265" s="71">
        <v>44211</v>
      </c>
      <c r="C265" s="72" t="s">
        <v>265</v>
      </c>
      <c r="D265" s="72" t="s">
        <v>47</v>
      </c>
      <c r="E265" s="72" t="s">
        <v>48</v>
      </c>
      <c r="F265" s="73">
        <v>600</v>
      </c>
      <c r="G265" s="74">
        <v>27.5</v>
      </c>
      <c r="H265" s="74">
        <v>30</v>
      </c>
      <c r="I265" s="75"/>
      <c r="J265" s="75"/>
      <c r="K265" s="76">
        <v>0.1</v>
      </c>
      <c r="L265" s="77">
        <v>1</v>
      </c>
      <c r="M265" s="76">
        <v>0.1</v>
      </c>
      <c r="N265" s="78">
        <v>0.01</v>
      </c>
      <c r="O265" s="45">
        <f t="shared" si="6"/>
        <v>0.1</v>
      </c>
      <c r="P265" s="72">
        <v>4</v>
      </c>
    </row>
    <row r="266" spans="1:16" s="72" customFormat="1" ht="31" x14ac:dyDescent="0.35">
      <c r="A266" s="70">
        <v>44176</v>
      </c>
      <c r="B266" s="71">
        <v>44211</v>
      </c>
      <c r="C266" s="72" t="s">
        <v>262</v>
      </c>
      <c r="D266" s="72" t="s">
        <v>54</v>
      </c>
      <c r="E266" s="72" t="s">
        <v>48</v>
      </c>
      <c r="F266" s="73">
        <v>164</v>
      </c>
      <c r="G266" s="74">
        <v>2.5</v>
      </c>
      <c r="H266" s="74">
        <v>3</v>
      </c>
      <c r="I266" s="75"/>
      <c r="J266" s="75"/>
      <c r="K266" s="76">
        <v>0.1</v>
      </c>
      <c r="L266" s="77">
        <v>1</v>
      </c>
      <c r="M266" s="76">
        <v>0.1</v>
      </c>
      <c r="N266" s="78">
        <v>0.02</v>
      </c>
      <c r="O266" s="45">
        <f t="shared" si="6"/>
        <v>0.2</v>
      </c>
      <c r="P266" s="72">
        <v>40</v>
      </c>
    </row>
    <row r="267" spans="1:16" s="72" customFormat="1" ht="31" x14ac:dyDescent="0.35">
      <c r="A267" s="70">
        <v>44209</v>
      </c>
      <c r="B267" s="71">
        <v>44222</v>
      </c>
      <c r="C267" s="72" t="s">
        <v>275</v>
      </c>
      <c r="D267" s="72" t="s">
        <v>54</v>
      </c>
      <c r="E267" s="72" t="s">
        <v>48</v>
      </c>
      <c r="F267" s="73">
        <v>162</v>
      </c>
      <c r="G267" s="74">
        <v>13</v>
      </c>
      <c r="H267" s="74">
        <v>2.95</v>
      </c>
      <c r="I267" s="75"/>
      <c r="J267" s="75"/>
      <c r="K267" s="76">
        <v>0.1</v>
      </c>
      <c r="L267" s="77">
        <v>1</v>
      </c>
      <c r="M267" s="76">
        <v>0.1</v>
      </c>
      <c r="N267" s="78">
        <v>1.7999999999999999E-2</v>
      </c>
      <c r="O267" s="45">
        <f t="shared" si="6"/>
        <v>0.18</v>
      </c>
      <c r="P267" s="72">
        <v>40</v>
      </c>
    </row>
    <row r="268" spans="1:16" s="72" customFormat="1" ht="31" x14ac:dyDescent="0.35">
      <c r="A268" s="70">
        <v>44221</v>
      </c>
      <c r="B268" s="71">
        <v>44225</v>
      </c>
      <c r="C268" s="72" t="s">
        <v>278</v>
      </c>
      <c r="D268" s="72" t="s">
        <v>47</v>
      </c>
      <c r="E268" s="72" t="s">
        <v>48</v>
      </c>
      <c r="F268" s="73">
        <v>125</v>
      </c>
      <c r="G268" s="74">
        <v>4.2</v>
      </c>
      <c r="H268" s="74">
        <v>4.2</v>
      </c>
      <c r="I268" s="75"/>
      <c r="J268" s="75"/>
      <c r="K268" s="76">
        <v>0.1</v>
      </c>
      <c r="L268" s="77">
        <v>1</v>
      </c>
      <c r="M268" s="76">
        <v>0.1</v>
      </c>
      <c r="N268" s="78">
        <v>0</v>
      </c>
      <c r="O268" s="45">
        <f t="shared" si="6"/>
        <v>0</v>
      </c>
      <c r="P268" s="72">
        <v>24</v>
      </c>
    </row>
    <row r="269" spans="1:16" s="72" customFormat="1" ht="31" x14ac:dyDescent="0.35">
      <c r="A269" s="70">
        <v>44208</v>
      </c>
      <c r="B269" s="71">
        <v>44225</v>
      </c>
      <c r="C269" s="72" t="s">
        <v>274</v>
      </c>
      <c r="D269" s="72" t="s">
        <v>54</v>
      </c>
      <c r="E269" s="72" t="s">
        <v>48</v>
      </c>
      <c r="F269" s="73">
        <v>159</v>
      </c>
      <c r="G269" s="74">
        <v>2.6</v>
      </c>
      <c r="H269" s="74">
        <v>2.9</v>
      </c>
      <c r="I269" s="75"/>
      <c r="J269" s="75"/>
      <c r="K269" s="76">
        <v>0.1</v>
      </c>
      <c r="L269" s="77">
        <v>1</v>
      </c>
      <c r="M269" s="76">
        <v>0.1</v>
      </c>
      <c r="N269" s="78">
        <v>1.2E-2</v>
      </c>
      <c r="O269" s="45">
        <f t="shared" si="6"/>
        <v>0.12</v>
      </c>
      <c r="P269" s="72">
        <v>40</v>
      </c>
    </row>
    <row r="270" spans="1:16" s="72" customFormat="1" ht="31" x14ac:dyDescent="0.35">
      <c r="A270" s="70">
        <v>44208</v>
      </c>
      <c r="B270" s="71">
        <v>44228</v>
      </c>
      <c r="C270" s="72" t="s">
        <v>273</v>
      </c>
      <c r="D270" s="72" t="s">
        <v>47</v>
      </c>
      <c r="E270" s="72" t="s">
        <v>48</v>
      </c>
      <c r="F270" s="73">
        <v>600</v>
      </c>
      <c r="G270" s="74">
        <v>45</v>
      </c>
      <c r="H270" s="74">
        <v>49</v>
      </c>
      <c r="I270" s="75"/>
      <c r="J270" s="75"/>
      <c r="K270" s="76">
        <v>0.1</v>
      </c>
      <c r="L270" s="77">
        <v>1</v>
      </c>
      <c r="M270" s="76">
        <v>0.1</v>
      </c>
      <c r="N270" s="78">
        <v>1.6E-2</v>
      </c>
      <c r="O270" s="45">
        <f t="shared" si="6"/>
        <v>0.16</v>
      </c>
      <c r="P270" s="72">
        <v>4</v>
      </c>
    </row>
    <row r="271" spans="1:16" s="72" customFormat="1" ht="31" x14ac:dyDescent="0.35">
      <c r="A271" s="70">
        <v>44216</v>
      </c>
      <c r="B271" s="71">
        <v>44228</v>
      </c>
      <c r="C271" s="72" t="s">
        <v>283</v>
      </c>
      <c r="D271" s="72" t="s">
        <v>47</v>
      </c>
      <c r="E271" s="72" t="s">
        <v>48</v>
      </c>
      <c r="F271" s="73">
        <v>650</v>
      </c>
      <c r="G271" s="74">
        <v>246</v>
      </c>
      <c r="H271" s="74">
        <v>249</v>
      </c>
      <c r="I271" s="75"/>
      <c r="J271" s="75"/>
      <c r="K271" s="76">
        <v>0.1</v>
      </c>
      <c r="L271" s="77">
        <v>1</v>
      </c>
      <c r="M271" s="76">
        <v>0.1</v>
      </c>
      <c r="N271" s="78">
        <v>1.2E-2</v>
      </c>
      <c r="O271" s="45">
        <f t="shared" si="6"/>
        <v>0.12</v>
      </c>
      <c r="P271" s="72">
        <v>4</v>
      </c>
    </row>
    <row r="272" spans="1:16" s="72" customFormat="1" ht="31" x14ac:dyDescent="0.35">
      <c r="A272" s="70">
        <v>44221</v>
      </c>
      <c r="B272" s="71">
        <v>44229</v>
      </c>
      <c r="C272" s="72" t="s">
        <v>279</v>
      </c>
      <c r="D272" s="72" t="s">
        <v>54</v>
      </c>
      <c r="E272" s="72" t="s">
        <v>48</v>
      </c>
      <c r="F272" s="73">
        <v>158</v>
      </c>
      <c r="G272" s="74">
        <v>2.6</v>
      </c>
      <c r="H272" s="74">
        <v>2.95</v>
      </c>
      <c r="I272" s="75"/>
      <c r="J272" s="75"/>
      <c r="K272" s="76">
        <v>0.1</v>
      </c>
      <c r="L272" s="77">
        <v>1</v>
      </c>
      <c r="M272" s="76">
        <v>0.1</v>
      </c>
      <c r="N272" s="78">
        <v>1.4E-2</v>
      </c>
      <c r="O272" s="45">
        <f t="shared" si="6"/>
        <v>0.14000000000000001</v>
      </c>
      <c r="P272" s="72">
        <v>40</v>
      </c>
    </row>
    <row r="273" spans="1:16" s="72" customFormat="1" ht="31" x14ac:dyDescent="0.35">
      <c r="A273" s="70">
        <v>44225</v>
      </c>
      <c r="B273" s="71">
        <v>44231</v>
      </c>
      <c r="C273" s="72" t="s">
        <v>285</v>
      </c>
      <c r="D273" s="72" t="s">
        <v>47</v>
      </c>
      <c r="E273" s="72" t="s">
        <v>48</v>
      </c>
      <c r="F273" s="73">
        <v>115</v>
      </c>
      <c r="G273" s="74">
        <v>2.2999999999999998</v>
      </c>
      <c r="H273" s="74">
        <v>2.95</v>
      </c>
      <c r="I273" s="75"/>
      <c r="J273" s="75"/>
      <c r="K273" s="76">
        <v>0.1</v>
      </c>
      <c r="L273" s="77">
        <v>1</v>
      </c>
      <c r="M273" s="76">
        <v>0.1</v>
      </c>
      <c r="N273" s="78">
        <v>1.5599999999999999E-2</v>
      </c>
      <c r="O273" s="45">
        <f t="shared" si="6"/>
        <v>0.156</v>
      </c>
      <c r="P273" s="72">
        <v>24</v>
      </c>
    </row>
    <row r="274" spans="1:16" s="72" customFormat="1" ht="31" x14ac:dyDescent="0.35">
      <c r="A274" s="70">
        <v>44228</v>
      </c>
      <c r="B274" s="71">
        <v>44237</v>
      </c>
      <c r="C274" s="72" t="s">
        <v>287</v>
      </c>
      <c r="D274" s="72" t="s">
        <v>47</v>
      </c>
      <c r="E274" s="72" t="s">
        <v>48</v>
      </c>
      <c r="F274" s="73">
        <v>23</v>
      </c>
      <c r="G274" s="74">
        <v>1.7</v>
      </c>
      <c r="H274" s="74">
        <v>1.98</v>
      </c>
      <c r="I274" s="75"/>
      <c r="J274" s="75"/>
      <c r="K274" s="76">
        <v>0.1</v>
      </c>
      <c r="L274" s="77">
        <v>1</v>
      </c>
      <c r="M274" s="76">
        <v>0.1</v>
      </c>
      <c r="N274" s="78">
        <v>1.6E-2</v>
      </c>
      <c r="O274" s="45">
        <f t="shared" si="6"/>
        <v>0.16</v>
      </c>
      <c r="P274" s="72">
        <v>57</v>
      </c>
    </row>
    <row r="275" spans="1:16" s="72" customFormat="1" ht="31" x14ac:dyDescent="0.35">
      <c r="A275" s="70">
        <v>44221</v>
      </c>
      <c r="B275" s="71">
        <v>44246</v>
      </c>
      <c r="C275" s="72" t="s">
        <v>277</v>
      </c>
      <c r="D275" s="72" t="s">
        <v>47</v>
      </c>
      <c r="E275" s="72" t="s">
        <v>48</v>
      </c>
      <c r="F275" s="73">
        <v>700</v>
      </c>
      <c r="G275" s="74">
        <v>44</v>
      </c>
      <c r="H275" s="74">
        <v>50</v>
      </c>
      <c r="I275" s="75"/>
      <c r="J275" s="75"/>
      <c r="K275" s="76">
        <v>0.1</v>
      </c>
      <c r="L275" s="77">
        <v>1</v>
      </c>
      <c r="M275" s="76">
        <v>0.1</v>
      </c>
      <c r="N275" s="78">
        <v>2.4E-2</v>
      </c>
      <c r="O275" s="45">
        <f t="shared" si="6"/>
        <v>0.24</v>
      </c>
      <c r="P275" s="72">
        <v>4</v>
      </c>
    </row>
    <row r="276" spans="1:16" s="72" customFormat="1" ht="31" x14ac:dyDescent="0.35">
      <c r="A276" s="70">
        <v>44225</v>
      </c>
      <c r="B276" s="71">
        <v>44246</v>
      </c>
      <c r="C276" s="72" t="s">
        <v>280</v>
      </c>
      <c r="D276" s="72" t="s">
        <v>47</v>
      </c>
      <c r="E276" s="72" t="s">
        <v>48</v>
      </c>
      <c r="F276" s="73">
        <v>60</v>
      </c>
      <c r="G276" s="74">
        <v>4</v>
      </c>
      <c r="H276" s="74">
        <v>5</v>
      </c>
      <c r="I276" s="75"/>
      <c r="J276" s="75"/>
      <c r="K276" s="76">
        <v>0.1</v>
      </c>
      <c r="L276" s="77">
        <v>1</v>
      </c>
      <c r="M276" s="76">
        <v>0.1</v>
      </c>
      <c r="N276" s="78">
        <v>2.4E-2</v>
      </c>
      <c r="O276" s="45">
        <f t="shared" si="6"/>
        <v>0.24</v>
      </c>
      <c r="P276" s="72">
        <v>24</v>
      </c>
    </row>
    <row r="277" spans="1:16" s="72" customFormat="1" ht="31" x14ac:dyDescent="0.35">
      <c r="A277" s="70">
        <v>44225</v>
      </c>
      <c r="B277" s="71">
        <v>44246</v>
      </c>
      <c r="C277" s="72" t="s">
        <v>281</v>
      </c>
      <c r="D277" s="72" t="s">
        <v>47</v>
      </c>
      <c r="E277" s="72" t="s">
        <v>48</v>
      </c>
      <c r="F277" s="73">
        <v>160</v>
      </c>
      <c r="G277" s="74">
        <v>9</v>
      </c>
      <c r="H277" s="74">
        <v>10</v>
      </c>
      <c r="I277" s="75"/>
      <c r="J277" s="75"/>
      <c r="K277" s="76">
        <v>0.1</v>
      </c>
      <c r="L277" s="77">
        <v>1</v>
      </c>
      <c r="M277" s="76">
        <v>0.1</v>
      </c>
      <c r="N277" s="78">
        <v>1.2E-2</v>
      </c>
      <c r="O277" s="45">
        <f t="shared" si="6"/>
        <v>0.12</v>
      </c>
      <c r="P277" s="72">
        <v>12</v>
      </c>
    </row>
    <row r="278" spans="1:16" s="72" customFormat="1" ht="31" x14ac:dyDescent="0.35">
      <c r="A278" s="70">
        <v>44228</v>
      </c>
      <c r="B278" s="71">
        <v>44246</v>
      </c>
      <c r="C278" s="72" t="s">
        <v>282</v>
      </c>
      <c r="D278" s="72" t="s">
        <v>47</v>
      </c>
      <c r="E278" s="72" t="s">
        <v>48</v>
      </c>
      <c r="F278" s="73">
        <v>660</v>
      </c>
      <c r="G278" s="74">
        <v>17</v>
      </c>
      <c r="H278" s="74">
        <v>20</v>
      </c>
      <c r="I278" s="75"/>
      <c r="J278" s="75"/>
      <c r="K278" s="76">
        <v>0.1</v>
      </c>
      <c r="L278" s="77">
        <v>1</v>
      </c>
      <c r="M278" s="76">
        <v>0.1</v>
      </c>
      <c r="N278" s="78">
        <v>1.7999999999999999E-2</v>
      </c>
      <c r="O278" s="45">
        <f t="shared" si="6"/>
        <v>0.18</v>
      </c>
      <c r="P278" s="72">
        <v>6</v>
      </c>
    </row>
    <row r="279" spans="1:16" s="72" customFormat="1" ht="31" x14ac:dyDescent="0.35">
      <c r="A279" s="70">
        <v>44228</v>
      </c>
      <c r="B279" s="71">
        <v>44246</v>
      </c>
      <c r="C279" s="72" t="s">
        <v>289</v>
      </c>
      <c r="D279" s="72" t="s">
        <v>47</v>
      </c>
      <c r="E279" s="72" t="s">
        <v>48</v>
      </c>
      <c r="F279" s="73">
        <v>250</v>
      </c>
      <c r="G279" s="74">
        <v>8.8000000000000007</v>
      </c>
      <c r="H279" s="74">
        <v>10</v>
      </c>
      <c r="I279" s="75"/>
      <c r="J279" s="75"/>
      <c r="K279" s="76">
        <v>0.1</v>
      </c>
      <c r="L279" s="77">
        <v>1</v>
      </c>
      <c r="M279" s="76">
        <v>0.1</v>
      </c>
      <c r="N279" s="78">
        <v>1.44E-2</v>
      </c>
      <c r="O279" s="45">
        <f t="shared" si="6"/>
        <v>0.14399999999999999</v>
      </c>
      <c r="P279" s="72">
        <v>12</v>
      </c>
    </row>
    <row r="280" spans="1:16" s="72" customFormat="1" ht="31" x14ac:dyDescent="0.35">
      <c r="A280" s="70">
        <v>44229</v>
      </c>
      <c r="B280" s="71">
        <v>44246</v>
      </c>
      <c r="C280" s="72" t="s">
        <v>284</v>
      </c>
      <c r="D280" s="72" t="s">
        <v>47</v>
      </c>
      <c r="E280" s="72" t="s">
        <v>48</v>
      </c>
      <c r="F280" s="73">
        <v>80</v>
      </c>
      <c r="G280" s="74">
        <v>4.4000000000000004</v>
      </c>
      <c r="H280" s="74">
        <v>5</v>
      </c>
      <c r="I280" s="75"/>
      <c r="J280" s="75"/>
      <c r="K280" s="76">
        <v>0.1</v>
      </c>
      <c r="L280" s="77">
        <v>1</v>
      </c>
      <c r="M280" s="76">
        <v>0.1</v>
      </c>
      <c r="N280" s="78">
        <v>1.38E-2</v>
      </c>
      <c r="O280" s="45">
        <f t="shared" si="6"/>
        <v>0.13800000000000001</v>
      </c>
      <c r="P280" s="72">
        <v>23</v>
      </c>
    </row>
    <row r="281" spans="1:16" s="72" customFormat="1" ht="31" x14ac:dyDescent="0.35">
      <c r="A281" s="70">
        <v>44230</v>
      </c>
      <c r="B281" s="71">
        <v>44246</v>
      </c>
      <c r="C281" s="72" t="s">
        <v>286</v>
      </c>
      <c r="D281" s="72" t="s">
        <v>47</v>
      </c>
      <c r="E281" s="72" t="s">
        <v>48</v>
      </c>
      <c r="F281" s="73">
        <v>30</v>
      </c>
      <c r="G281" s="74">
        <v>1.75</v>
      </c>
      <c r="H281" s="74">
        <v>2</v>
      </c>
      <c r="I281" s="75"/>
      <c r="J281" s="75"/>
      <c r="K281" s="76">
        <v>0.1</v>
      </c>
      <c r="L281" s="77">
        <v>1</v>
      </c>
      <c r="M281" s="76">
        <v>0.1</v>
      </c>
      <c r="N281" s="78">
        <v>1.43E-2</v>
      </c>
      <c r="O281" s="45">
        <f t="shared" si="6"/>
        <v>0.14300000000000002</v>
      </c>
      <c r="P281" s="72">
        <v>57</v>
      </c>
    </row>
    <row r="282" spans="1:16" s="72" customFormat="1" ht="31" x14ac:dyDescent="0.35">
      <c r="A282" s="70">
        <v>44231</v>
      </c>
      <c r="B282" s="71">
        <v>44246</v>
      </c>
      <c r="C282" s="72" t="s">
        <v>290</v>
      </c>
      <c r="D282" s="72" t="s">
        <v>47</v>
      </c>
      <c r="E282" s="72" t="s">
        <v>48</v>
      </c>
      <c r="F282" s="73">
        <v>47</v>
      </c>
      <c r="G282" s="74">
        <v>2.65</v>
      </c>
      <c r="H282" s="74">
        <v>3</v>
      </c>
      <c r="I282" s="75"/>
      <c r="J282" s="75"/>
      <c r="K282" s="76">
        <v>0.1</v>
      </c>
      <c r="L282" s="77">
        <v>1</v>
      </c>
      <c r="M282" s="76">
        <v>0.1</v>
      </c>
      <c r="N282" s="78">
        <v>1.3299999999999999E-2</v>
      </c>
      <c r="O282" s="45">
        <f t="shared" si="6"/>
        <v>0.13300000000000001</v>
      </c>
      <c r="P282" s="72">
        <v>38</v>
      </c>
    </row>
    <row r="283" spans="1:16" s="72" customFormat="1" ht="31" x14ac:dyDescent="0.35">
      <c r="A283" s="70">
        <v>44237</v>
      </c>
      <c r="B283" s="71">
        <v>44250</v>
      </c>
      <c r="C283" s="72" t="s">
        <v>288</v>
      </c>
      <c r="D283" s="72" t="s">
        <v>47</v>
      </c>
      <c r="E283" s="72" t="s">
        <v>48</v>
      </c>
      <c r="F283" s="73">
        <v>650</v>
      </c>
      <c r="G283" s="74">
        <v>44</v>
      </c>
      <c r="H283" s="74">
        <v>38</v>
      </c>
      <c r="I283" s="75"/>
      <c r="J283" s="75"/>
      <c r="K283" s="76">
        <v>0.1</v>
      </c>
      <c r="L283" s="77">
        <v>1</v>
      </c>
      <c r="M283" s="76">
        <v>0.1</v>
      </c>
      <c r="N283" s="78">
        <v>-2.4E-2</v>
      </c>
      <c r="O283" s="45">
        <f t="shared" si="6"/>
        <v>-0.24</v>
      </c>
      <c r="P283" s="72">
        <v>4</v>
      </c>
    </row>
    <row r="284" spans="1:16" s="72" customFormat="1" ht="31" x14ac:dyDescent="0.35">
      <c r="A284" s="70">
        <v>44257</v>
      </c>
      <c r="B284" s="71">
        <v>44260</v>
      </c>
      <c r="C284" s="72" t="s">
        <v>297</v>
      </c>
      <c r="D284" s="72" t="s">
        <v>47</v>
      </c>
      <c r="E284" s="72" t="s">
        <v>48</v>
      </c>
      <c r="F284" s="73">
        <v>180</v>
      </c>
      <c r="G284" s="74">
        <v>4.5</v>
      </c>
      <c r="H284" s="74">
        <v>4.97</v>
      </c>
      <c r="I284" s="75"/>
      <c r="J284" s="75"/>
      <c r="K284" s="76">
        <v>0.1</v>
      </c>
      <c r="L284" s="77">
        <v>1</v>
      </c>
      <c r="M284" s="76">
        <v>0.1</v>
      </c>
      <c r="N284" s="78">
        <v>1.1299999999999999E-2</v>
      </c>
      <c r="O284" s="45">
        <f t="shared" si="6"/>
        <v>0.11299999999999999</v>
      </c>
      <c r="P284" s="72">
        <v>24</v>
      </c>
    </row>
    <row r="285" spans="1:16" s="72" customFormat="1" ht="31" x14ac:dyDescent="0.35">
      <c r="A285" s="70">
        <v>44256</v>
      </c>
      <c r="B285" s="71">
        <v>44260</v>
      </c>
      <c r="C285" s="72" t="s">
        <v>293</v>
      </c>
      <c r="D285" s="72" t="s">
        <v>54</v>
      </c>
      <c r="E285" s="72" t="s">
        <v>48</v>
      </c>
      <c r="F285" s="73">
        <v>147</v>
      </c>
      <c r="G285" s="74">
        <v>2.6</v>
      </c>
      <c r="H285" s="74">
        <v>2.97</v>
      </c>
      <c r="I285" s="75"/>
      <c r="J285" s="75"/>
      <c r="K285" s="76">
        <v>0.1</v>
      </c>
      <c r="L285" s="77">
        <v>1</v>
      </c>
      <c r="M285" s="76">
        <v>0.1</v>
      </c>
      <c r="N285" s="78">
        <v>1.4800000000000001E-2</v>
      </c>
      <c r="O285" s="45">
        <f t="shared" si="6"/>
        <v>0.14800000000000002</v>
      </c>
      <c r="P285" s="72">
        <v>40</v>
      </c>
    </row>
    <row r="286" spans="1:16" s="72" customFormat="1" ht="31" x14ac:dyDescent="0.35">
      <c r="A286" s="70">
        <v>44252</v>
      </c>
      <c r="B286" s="71">
        <v>44260</v>
      </c>
      <c r="C286" s="72" t="s">
        <v>301</v>
      </c>
      <c r="D286" s="72" t="s">
        <v>47</v>
      </c>
      <c r="E286" s="72" t="s">
        <v>48</v>
      </c>
      <c r="F286" s="73">
        <v>23</v>
      </c>
      <c r="G286" s="74">
        <v>2.5</v>
      </c>
      <c r="H286" s="74">
        <v>2.75</v>
      </c>
      <c r="I286" s="75"/>
      <c r="J286" s="75"/>
      <c r="K286" s="76">
        <v>0.1</v>
      </c>
      <c r="L286" s="77">
        <v>1</v>
      </c>
      <c r="M286" s="76">
        <v>0.1</v>
      </c>
      <c r="N286" s="78">
        <v>0.01</v>
      </c>
      <c r="O286" s="45">
        <f t="shared" si="6"/>
        <v>0.1</v>
      </c>
      <c r="P286" s="72">
        <v>40</v>
      </c>
    </row>
    <row r="287" spans="1:16" s="72" customFormat="1" ht="31" x14ac:dyDescent="0.35">
      <c r="A287" s="70">
        <v>44257</v>
      </c>
      <c r="B287" s="71">
        <v>44267</v>
      </c>
      <c r="C287" s="72" t="s">
        <v>302</v>
      </c>
      <c r="D287" s="72" t="s">
        <v>47</v>
      </c>
      <c r="E287" s="72" t="s">
        <v>48</v>
      </c>
      <c r="F287" s="73">
        <v>330</v>
      </c>
      <c r="G287" s="74">
        <v>4.4000000000000004</v>
      </c>
      <c r="H287" s="79">
        <v>4.5999999999999996</v>
      </c>
      <c r="I287" s="75"/>
      <c r="J287" s="75"/>
      <c r="K287" s="76">
        <v>0.1</v>
      </c>
      <c r="L287" s="77">
        <v>1</v>
      </c>
      <c r="M287" s="76">
        <v>0.1</v>
      </c>
      <c r="N287" s="78">
        <v>4.7999999999999996E-3</v>
      </c>
      <c r="O287" s="45">
        <f t="shared" si="6"/>
        <v>4.7999999999999994E-2</v>
      </c>
      <c r="P287" s="72">
        <v>24</v>
      </c>
    </row>
    <row r="288" spans="1:16" s="72" customFormat="1" ht="31" x14ac:dyDescent="0.35">
      <c r="A288" s="70">
        <v>44259</v>
      </c>
      <c r="B288" s="71">
        <v>44267</v>
      </c>
      <c r="C288" s="72" t="s">
        <v>298</v>
      </c>
      <c r="D288" s="72" t="s">
        <v>47</v>
      </c>
      <c r="E288" s="72" t="s">
        <v>48</v>
      </c>
      <c r="F288" s="73">
        <v>180</v>
      </c>
      <c r="G288" s="74">
        <v>4.5</v>
      </c>
      <c r="H288" s="74">
        <v>4.5999999999999996</v>
      </c>
      <c r="I288" s="75"/>
      <c r="J288" s="75"/>
      <c r="K288" s="76">
        <v>0.1</v>
      </c>
      <c r="L288" s="77">
        <v>1</v>
      </c>
      <c r="M288" s="76">
        <v>0.1</v>
      </c>
      <c r="N288" s="78">
        <v>2.3999999999999998E-3</v>
      </c>
      <c r="O288" s="45">
        <f t="shared" si="6"/>
        <v>2.3999999999999997E-2</v>
      </c>
      <c r="P288" s="72">
        <v>24</v>
      </c>
    </row>
    <row r="289" spans="1:16" s="72" customFormat="1" ht="31" x14ac:dyDescent="0.35">
      <c r="A289" s="70">
        <v>44270</v>
      </c>
      <c r="B289" s="71">
        <v>44274</v>
      </c>
      <c r="C289" s="72" t="s">
        <v>303</v>
      </c>
      <c r="D289" s="72" t="s">
        <v>47</v>
      </c>
      <c r="E289" s="72" t="s">
        <v>48</v>
      </c>
      <c r="F289" s="73">
        <v>345</v>
      </c>
      <c r="G289" s="74">
        <v>4.3</v>
      </c>
      <c r="H289" s="74">
        <v>4.6500000000000004</v>
      </c>
      <c r="I289" s="75"/>
      <c r="J289" s="75"/>
      <c r="K289" s="76">
        <v>0.1</v>
      </c>
      <c r="L289" s="77">
        <v>1</v>
      </c>
      <c r="M289" s="76">
        <v>0.1</v>
      </c>
      <c r="N289" s="78">
        <v>8.3999999999999995E-3</v>
      </c>
      <c r="O289" s="45">
        <f t="shared" si="6"/>
        <v>8.3999999999999991E-2</v>
      </c>
      <c r="P289" s="72">
        <v>24</v>
      </c>
    </row>
    <row r="290" spans="1:16" s="72" customFormat="1" ht="31" x14ac:dyDescent="0.35">
      <c r="A290" s="70">
        <v>44260</v>
      </c>
      <c r="B290" s="71">
        <v>44274</v>
      </c>
      <c r="C290" s="72" t="s">
        <v>304</v>
      </c>
      <c r="D290" s="72" t="s">
        <v>47</v>
      </c>
      <c r="E290" s="72" t="s">
        <v>48</v>
      </c>
      <c r="F290" s="73">
        <v>240</v>
      </c>
      <c r="G290" s="74">
        <v>9</v>
      </c>
      <c r="H290" s="74">
        <v>10</v>
      </c>
      <c r="I290" s="75"/>
      <c r="J290" s="75"/>
      <c r="K290" s="76">
        <v>0.1</v>
      </c>
      <c r="L290" s="77">
        <v>1</v>
      </c>
      <c r="M290" s="76">
        <v>0.1</v>
      </c>
      <c r="N290" s="78">
        <v>1.2E-2</v>
      </c>
      <c r="O290" s="45">
        <f t="shared" si="6"/>
        <v>0.12</v>
      </c>
      <c r="P290" s="72">
        <v>12</v>
      </c>
    </row>
    <row r="291" spans="1:16" s="72" customFormat="1" ht="31" x14ac:dyDescent="0.35">
      <c r="A291" s="70">
        <v>44256</v>
      </c>
      <c r="B291" s="71">
        <v>44274</v>
      </c>
      <c r="C291" s="72" t="s">
        <v>295</v>
      </c>
      <c r="D291" s="72" t="s">
        <v>47</v>
      </c>
      <c r="E291" s="72" t="s">
        <v>48</v>
      </c>
      <c r="F291" s="73">
        <v>180</v>
      </c>
      <c r="G291" s="74">
        <v>9.1</v>
      </c>
      <c r="H291" s="74">
        <v>10</v>
      </c>
      <c r="I291" s="75"/>
      <c r="J291" s="75"/>
      <c r="K291" s="76">
        <v>0.1</v>
      </c>
      <c r="L291" s="77">
        <v>1</v>
      </c>
      <c r="M291" s="76">
        <v>0.1</v>
      </c>
      <c r="N291" s="78">
        <v>1.0800000000000001E-2</v>
      </c>
      <c r="O291" s="45">
        <f t="shared" si="6"/>
        <v>0.10800000000000001</v>
      </c>
      <c r="P291" s="72">
        <v>12</v>
      </c>
    </row>
    <row r="292" spans="1:16" s="72" customFormat="1" ht="31" x14ac:dyDescent="0.35">
      <c r="A292" s="70">
        <v>44259</v>
      </c>
      <c r="B292" s="71">
        <v>44274</v>
      </c>
      <c r="C292" s="72" t="s">
        <v>299</v>
      </c>
      <c r="D292" s="72" t="s">
        <v>47</v>
      </c>
      <c r="E292" s="72" t="s">
        <v>48</v>
      </c>
      <c r="F292" s="73">
        <v>140</v>
      </c>
      <c r="G292" s="74">
        <v>4</v>
      </c>
      <c r="H292" s="74">
        <v>5</v>
      </c>
      <c r="I292" s="75"/>
      <c r="J292" s="75"/>
      <c r="K292" s="76">
        <v>0.1</v>
      </c>
      <c r="L292" s="77">
        <v>1</v>
      </c>
      <c r="M292" s="76">
        <v>0.1</v>
      </c>
      <c r="N292" s="78">
        <v>2.4E-2</v>
      </c>
      <c r="O292" s="45">
        <f t="shared" si="6"/>
        <v>0.24</v>
      </c>
      <c r="P292" s="72">
        <v>24</v>
      </c>
    </row>
    <row r="293" spans="1:16" s="72" customFormat="1" ht="31" x14ac:dyDescent="0.35">
      <c r="A293" s="70">
        <v>44249</v>
      </c>
      <c r="B293" s="71">
        <v>44274</v>
      </c>
      <c r="C293" s="72" t="s">
        <v>292</v>
      </c>
      <c r="D293" s="72" t="s">
        <v>291</v>
      </c>
      <c r="E293" s="72" t="s">
        <v>48</v>
      </c>
      <c r="F293" s="73">
        <v>34</v>
      </c>
      <c r="G293" s="74">
        <v>2.6</v>
      </c>
      <c r="H293" s="74">
        <v>3</v>
      </c>
      <c r="I293" s="75"/>
      <c r="J293" s="75"/>
      <c r="K293" s="76">
        <v>0.1</v>
      </c>
      <c r="L293" s="77">
        <v>1</v>
      </c>
      <c r="M293" s="76">
        <v>0.1</v>
      </c>
      <c r="N293" s="78">
        <v>1.52E-2</v>
      </c>
      <c r="O293" s="45">
        <f t="shared" si="6"/>
        <v>0.152</v>
      </c>
      <c r="P293" s="72">
        <v>38</v>
      </c>
    </row>
    <row r="294" spans="1:16" s="72" customFormat="1" ht="31" x14ac:dyDescent="0.35">
      <c r="A294" s="70">
        <v>44256</v>
      </c>
      <c r="B294" s="71">
        <v>44274</v>
      </c>
      <c r="C294" s="72" t="s">
        <v>296</v>
      </c>
      <c r="D294" s="72" t="s">
        <v>54</v>
      </c>
      <c r="E294" s="72" t="s">
        <v>48</v>
      </c>
      <c r="F294" s="73">
        <v>147</v>
      </c>
      <c r="G294" s="74">
        <v>2.6</v>
      </c>
      <c r="H294" s="74">
        <v>3</v>
      </c>
      <c r="I294" s="75"/>
      <c r="J294" s="75"/>
      <c r="K294" s="76">
        <v>0.1</v>
      </c>
      <c r="L294" s="77">
        <v>1</v>
      </c>
      <c r="M294" s="76">
        <v>0.1</v>
      </c>
      <c r="N294" s="78">
        <v>1.6E-2</v>
      </c>
      <c r="O294" s="45">
        <f t="shared" si="6"/>
        <v>0.16</v>
      </c>
      <c r="P294" s="72">
        <v>40</v>
      </c>
    </row>
    <row r="295" spans="1:16" s="72" customFormat="1" ht="31" x14ac:dyDescent="0.35">
      <c r="A295" s="70">
        <v>44257</v>
      </c>
      <c r="B295" s="71">
        <v>44274</v>
      </c>
      <c r="C295" s="72" t="s">
        <v>305</v>
      </c>
      <c r="D295" s="72" t="s">
        <v>47</v>
      </c>
      <c r="E295" s="72" t="s">
        <v>48</v>
      </c>
      <c r="F295" s="73">
        <v>330</v>
      </c>
      <c r="G295" s="74">
        <v>4.4000000000000004</v>
      </c>
      <c r="H295" s="74">
        <v>5</v>
      </c>
      <c r="I295" s="75"/>
      <c r="J295" s="75"/>
      <c r="K295" s="76">
        <v>0.1</v>
      </c>
      <c r="L295" s="77">
        <v>1</v>
      </c>
      <c r="M295" s="76">
        <v>0.1</v>
      </c>
      <c r="N295" s="78">
        <v>1.44E-2</v>
      </c>
      <c r="O295" s="45">
        <f t="shared" si="6"/>
        <v>0.14399999999999999</v>
      </c>
      <c r="P295" s="72">
        <v>24</v>
      </c>
    </row>
    <row r="296" spans="1:16" s="72" customFormat="1" ht="31" x14ac:dyDescent="0.35">
      <c r="A296" s="70">
        <v>44259</v>
      </c>
      <c r="B296" s="71">
        <v>44274</v>
      </c>
      <c r="C296" s="72" t="s">
        <v>300</v>
      </c>
      <c r="D296" s="72" t="s">
        <v>47</v>
      </c>
      <c r="E296" s="72" t="s">
        <v>48</v>
      </c>
      <c r="F296" s="73">
        <v>450</v>
      </c>
      <c r="G296" s="74">
        <v>45</v>
      </c>
      <c r="H296" s="74">
        <v>50</v>
      </c>
      <c r="I296" s="75"/>
      <c r="J296" s="75"/>
      <c r="K296" s="76">
        <v>0.1</v>
      </c>
      <c r="L296" s="77">
        <v>1</v>
      </c>
      <c r="M296" s="76">
        <v>0.1</v>
      </c>
      <c r="N296" s="78">
        <v>0.01</v>
      </c>
      <c r="O296" s="45">
        <f t="shared" si="6"/>
        <v>0.1</v>
      </c>
      <c r="P296" s="72">
        <v>2</v>
      </c>
    </row>
    <row r="297" spans="1:16" s="72" customFormat="1" ht="31" x14ac:dyDescent="0.35">
      <c r="A297" s="70">
        <v>44274</v>
      </c>
      <c r="B297" s="71">
        <v>44302</v>
      </c>
      <c r="C297" s="72" t="s">
        <v>306</v>
      </c>
      <c r="D297" s="72" t="s">
        <v>47</v>
      </c>
      <c r="E297" s="72" t="s">
        <v>48</v>
      </c>
      <c r="F297" s="73">
        <v>500</v>
      </c>
      <c r="G297" s="74">
        <v>44</v>
      </c>
      <c r="H297" s="74">
        <v>50</v>
      </c>
      <c r="I297" s="75"/>
      <c r="J297" s="75"/>
      <c r="K297" s="76">
        <v>0.1</v>
      </c>
      <c r="L297" s="77">
        <v>1</v>
      </c>
      <c r="M297" s="76">
        <v>0.1</v>
      </c>
      <c r="N297" s="78">
        <v>1.2E-2</v>
      </c>
      <c r="O297" s="45">
        <f t="shared" si="6"/>
        <v>0.12</v>
      </c>
      <c r="P297" s="72">
        <v>2</v>
      </c>
    </row>
    <row r="298" spans="1:16" s="72" customFormat="1" ht="31" x14ac:dyDescent="0.35">
      <c r="A298" s="70">
        <v>44258</v>
      </c>
      <c r="B298" s="71">
        <v>44302</v>
      </c>
      <c r="C298" s="72" t="s">
        <v>306</v>
      </c>
      <c r="D298" s="72" t="s">
        <v>47</v>
      </c>
      <c r="E298" s="72" t="s">
        <v>48</v>
      </c>
      <c r="F298" s="73">
        <v>500</v>
      </c>
      <c r="G298" s="74">
        <v>46</v>
      </c>
      <c r="H298" s="74">
        <v>50</v>
      </c>
      <c r="I298" s="75"/>
      <c r="J298" s="75"/>
      <c r="K298" s="76">
        <v>0.1</v>
      </c>
      <c r="L298" s="77">
        <v>1</v>
      </c>
      <c r="M298" s="76">
        <v>0.1</v>
      </c>
      <c r="N298" s="78">
        <v>8.0000000000000002E-3</v>
      </c>
      <c r="O298" s="45">
        <f t="shared" si="6"/>
        <v>0.08</v>
      </c>
      <c r="P298" s="72">
        <v>2</v>
      </c>
    </row>
    <row r="299" spans="1:16" s="72" customFormat="1" ht="31" x14ac:dyDescent="0.35">
      <c r="A299" s="70">
        <v>44278</v>
      </c>
      <c r="B299" s="71">
        <v>44302</v>
      </c>
      <c r="C299" s="72" t="s">
        <v>307</v>
      </c>
      <c r="D299" s="72" t="s">
        <v>54</v>
      </c>
      <c r="E299" s="72" t="s">
        <v>48</v>
      </c>
      <c r="F299" s="73">
        <v>142</v>
      </c>
      <c r="G299" s="74">
        <v>2.6</v>
      </c>
      <c r="H299" s="74">
        <v>3</v>
      </c>
      <c r="I299" s="75"/>
      <c r="J299" s="75"/>
      <c r="K299" s="76">
        <v>0.1</v>
      </c>
      <c r="L299" s="77">
        <v>1</v>
      </c>
      <c r="M299" s="76">
        <v>0.1</v>
      </c>
      <c r="N299" s="78">
        <v>1.6E-2</v>
      </c>
      <c r="O299" s="45">
        <f t="shared" si="6"/>
        <v>0.16</v>
      </c>
      <c r="P299" s="72">
        <v>40</v>
      </c>
    </row>
    <row r="300" spans="1:16" s="72" customFormat="1" ht="31" x14ac:dyDescent="0.35">
      <c r="A300" s="70">
        <v>44278</v>
      </c>
      <c r="B300" s="71">
        <v>44302</v>
      </c>
      <c r="C300" s="72" t="s">
        <v>314</v>
      </c>
      <c r="D300" s="72" t="s">
        <v>54</v>
      </c>
      <c r="E300" s="72" t="s">
        <v>48</v>
      </c>
      <c r="F300" s="73">
        <v>142</v>
      </c>
      <c r="G300" s="74">
        <v>2.6</v>
      </c>
      <c r="H300" s="74">
        <v>3</v>
      </c>
      <c r="I300" s="75"/>
      <c r="J300" s="75"/>
      <c r="K300" s="76">
        <v>0.1</v>
      </c>
      <c r="L300" s="77">
        <v>1</v>
      </c>
      <c r="M300" s="76">
        <v>0.1</v>
      </c>
      <c r="N300" s="78">
        <v>1.6E-2</v>
      </c>
      <c r="O300" s="45">
        <f t="shared" si="6"/>
        <v>0.16</v>
      </c>
      <c r="P300" s="72">
        <v>40</v>
      </c>
    </row>
    <row r="301" spans="1:16" s="72" customFormat="1" ht="31" x14ac:dyDescent="0.35">
      <c r="A301" s="70">
        <v>44285</v>
      </c>
      <c r="B301" s="71">
        <v>44302</v>
      </c>
      <c r="C301" s="72" t="s">
        <v>308</v>
      </c>
      <c r="D301" s="72" t="s">
        <v>54</v>
      </c>
      <c r="E301" s="72" t="s">
        <v>48</v>
      </c>
      <c r="F301" s="73">
        <v>130</v>
      </c>
      <c r="G301" s="74">
        <v>2.6</v>
      </c>
      <c r="H301" s="74">
        <v>3</v>
      </c>
      <c r="I301" s="75"/>
      <c r="J301" s="75"/>
      <c r="K301" s="76">
        <v>0.1</v>
      </c>
      <c r="L301" s="77">
        <v>1</v>
      </c>
      <c r="M301" s="76">
        <v>0.1</v>
      </c>
      <c r="N301" s="78">
        <v>1.6E-2</v>
      </c>
      <c r="O301" s="45">
        <f t="shared" si="6"/>
        <v>0.16</v>
      </c>
      <c r="P301" s="72">
        <v>40</v>
      </c>
    </row>
    <row r="302" spans="1:16" s="72" customFormat="1" ht="31" x14ac:dyDescent="0.35">
      <c r="A302" s="70">
        <v>44291</v>
      </c>
      <c r="B302" s="71">
        <v>44305</v>
      </c>
      <c r="C302" s="72" t="s">
        <v>311</v>
      </c>
      <c r="D302" s="72" t="s">
        <v>47</v>
      </c>
      <c r="E302" s="72" t="s">
        <v>48</v>
      </c>
      <c r="F302" s="73">
        <v>220</v>
      </c>
      <c r="G302" s="74">
        <v>8.4</v>
      </c>
      <c r="H302" s="74">
        <v>9.75</v>
      </c>
      <c r="I302" s="75"/>
      <c r="J302" s="75"/>
      <c r="K302" s="76">
        <v>0.1</v>
      </c>
      <c r="L302" s="77">
        <v>1</v>
      </c>
      <c r="M302" s="76">
        <v>0.1</v>
      </c>
      <c r="N302" s="78">
        <v>1.6199999999999999E-2</v>
      </c>
      <c r="O302" s="45">
        <f t="shared" si="6"/>
        <v>0.16199999999999998</v>
      </c>
      <c r="P302" s="72">
        <v>12</v>
      </c>
    </row>
    <row r="303" spans="1:16" s="72" customFormat="1" ht="31" x14ac:dyDescent="0.35">
      <c r="A303" s="70">
        <v>44302</v>
      </c>
      <c r="B303" s="71">
        <v>44319</v>
      </c>
      <c r="C303" s="72" t="s">
        <v>315</v>
      </c>
      <c r="D303" s="72" t="s">
        <v>54</v>
      </c>
      <c r="E303" s="72" t="s">
        <v>48</v>
      </c>
      <c r="F303" s="73">
        <v>145</v>
      </c>
      <c r="G303" s="73">
        <v>2.5</v>
      </c>
      <c r="H303" s="86">
        <v>2.95</v>
      </c>
      <c r="I303" s="75"/>
      <c r="J303" s="75"/>
      <c r="K303" s="76">
        <v>0.1</v>
      </c>
      <c r="L303" s="77">
        <v>1</v>
      </c>
      <c r="M303" s="76">
        <v>0.1</v>
      </c>
      <c r="N303" s="78">
        <v>1.7999999999999999E-2</v>
      </c>
      <c r="O303" s="45">
        <f t="shared" si="6"/>
        <v>0.18</v>
      </c>
      <c r="P303" s="72">
        <v>40</v>
      </c>
    </row>
    <row r="304" spans="1:16" s="72" customFormat="1" ht="31" x14ac:dyDescent="0.35">
      <c r="A304" s="70">
        <v>44302</v>
      </c>
      <c r="B304" s="71">
        <v>44321</v>
      </c>
      <c r="C304" s="72" t="s">
        <v>316</v>
      </c>
      <c r="D304" s="72" t="s">
        <v>47</v>
      </c>
      <c r="E304" s="72" t="s">
        <v>48</v>
      </c>
      <c r="F304" s="73">
        <v>33</v>
      </c>
      <c r="G304" s="73">
        <v>2.5</v>
      </c>
      <c r="H304" s="86">
        <v>2.95</v>
      </c>
      <c r="I304" s="75"/>
      <c r="J304" s="75"/>
      <c r="K304" s="76">
        <v>0.1</v>
      </c>
      <c r="L304" s="77">
        <v>1</v>
      </c>
      <c r="M304" s="76">
        <v>0.1</v>
      </c>
      <c r="N304" s="78">
        <v>1.7999999999999999E-2</v>
      </c>
      <c r="O304" s="45">
        <f t="shared" si="6"/>
        <v>0.18</v>
      </c>
      <c r="P304" s="72">
        <v>40</v>
      </c>
    </row>
    <row r="305" spans="1:16" s="72" customFormat="1" ht="31" x14ac:dyDescent="0.35">
      <c r="A305" s="70">
        <v>44305</v>
      </c>
      <c r="B305" s="71">
        <v>44322</v>
      </c>
      <c r="C305" s="72" t="s">
        <v>317</v>
      </c>
      <c r="D305" s="72" t="s">
        <v>47</v>
      </c>
      <c r="E305" s="72" t="s">
        <v>48</v>
      </c>
      <c r="F305" s="73">
        <v>310</v>
      </c>
      <c r="G305" s="73">
        <v>8.5</v>
      </c>
      <c r="H305" s="86">
        <v>9.8000000000000007</v>
      </c>
      <c r="I305" s="75"/>
      <c r="J305" s="75"/>
      <c r="K305" s="76">
        <v>0.1</v>
      </c>
      <c r="L305" s="77">
        <v>1</v>
      </c>
      <c r="M305" s="76">
        <v>0.1</v>
      </c>
      <c r="N305" s="78">
        <v>1.5599999999999999E-2</v>
      </c>
      <c r="O305" s="45">
        <f t="shared" si="6"/>
        <v>0.156</v>
      </c>
      <c r="P305" s="72">
        <v>12</v>
      </c>
    </row>
    <row r="306" spans="1:16" s="72" customFormat="1" ht="31" x14ac:dyDescent="0.35">
      <c r="A306" s="70">
        <v>44291</v>
      </c>
      <c r="B306" s="71">
        <v>44326</v>
      </c>
      <c r="C306" s="72" t="s">
        <v>310</v>
      </c>
      <c r="D306" s="72" t="s">
        <v>47</v>
      </c>
      <c r="E306" s="72" t="s">
        <v>48</v>
      </c>
      <c r="F306" s="73">
        <v>135</v>
      </c>
      <c r="G306" s="73">
        <v>4.3</v>
      </c>
      <c r="H306" s="86">
        <v>4.9800000000000004</v>
      </c>
      <c r="I306" s="75"/>
      <c r="J306" s="75"/>
      <c r="K306" s="76">
        <v>0.1</v>
      </c>
      <c r="L306" s="77">
        <v>1</v>
      </c>
      <c r="M306" s="76">
        <v>0.1</v>
      </c>
      <c r="N306" s="78">
        <v>1.6299999999999999E-2</v>
      </c>
      <c r="O306" s="45">
        <f t="shared" si="6"/>
        <v>0.16299999999999998</v>
      </c>
      <c r="P306" s="72">
        <v>24</v>
      </c>
    </row>
    <row r="307" spans="1:16" s="72" customFormat="1" ht="31" x14ac:dyDescent="0.35">
      <c r="A307" s="70">
        <v>44291</v>
      </c>
      <c r="B307" s="71">
        <v>44326</v>
      </c>
      <c r="C307" s="72" t="s">
        <v>309</v>
      </c>
      <c r="D307" s="72" t="s">
        <v>47</v>
      </c>
      <c r="E307" s="72" t="s">
        <v>48</v>
      </c>
      <c r="F307" s="73">
        <v>205</v>
      </c>
      <c r="G307" s="73">
        <v>8.6999999999999993</v>
      </c>
      <c r="H307" s="86">
        <v>9.9</v>
      </c>
      <c r="I307" s="75"/>
      <c r="J307" s="75"/>
      <c r="K307" s="76">
        <v>0.1</v>
      </c>
      <c r="L307" s="77">
        <v>1</v>
      </c>
      <c r="M307" s="76">
        <v>0.1</v>
      </c>
      <c r="N307" s="78">
        <v>1.44E-2</v>
      </c>
      <c r="O307" s="45">
        <f t="shared" si="6"/>
        <v>0.14399999999999999</v>
      </c>
      <c r="P307" s="72">
        <v>12</v>
      </c>
    </row>
    <row r="308" spans="1:16" s="72" customFormat="1" ht="31" x14ac:dyDescent="0.35">
      <c r="A308" s="70">
        <v>44319</v>
      </c>
      <c r="B308" s="71">
        <v>44327</v>
      </c>
      <c r="C308" s="72" t="s">
        <v>322</v>
      </c>
      <c r="D308" s="72" t="s">
        <v>47</v>
      </c>
      <c r="E308" s="72" t="s">
        <v>48</v>
      </c>
      <c r="F308" s="73">
        <v>430</v>
      </c>
      <c r="G308" s="73">
        <v>9.1</v>
      </c>
      <c r="H308" s="86">
        <v>9.9</v>
      </c>
      <c r="I308" s="75"/>
      <c r="J308" s="75"/>
      <c r="K308" s="76">
        <v>0.1</v>
      </c>
      <c r="L308" s="77">
        <v>1</v>
      </c>
      <c r="M308" s="76">
        <v>0.1</v>
      </c>
      <c r="N308" s="78">
        <v>9.5999999999999992E-3</v>
      </c>
      <c r="O308" s="45">
        <f t="shared" si="6"/>
        <v>9.5999999999999988E-2</v>
      </c>
      <c r="P308" s="72">
        <v>12</v>
      </c>
    </row>
    <row r="309" spans="1:16" s="72" customFormat="1" ht="31" x14ac:dyDescent="0.35">
      <c r="A309" s="70">
        <v>44314</v>
      </c>
      <c r="B309" s="71">
        <v>44328</v>
      </c>
      <c r="C309" s="72" t="s">
        <v>319</v>
      </c>
      <c r="D309" s="72" t="s">
        <v>47</v>
      </c>
      <c r="E309" s="72" t="s">
        <v>48</v>
      </c>
      <c r="F309" s="73">
        <v>240</v>
      </c>
      <c r="G309" s="73">
        <v>9.3000000000000007</v>
      </c>
      <c r="H309" s="86">
        <v>7.7</v>
      </c>
      <c r="I309" s="75"/>
      <c r="J309" s="75"/>
      <c r="K309" s="76">
        <v>0.1</v>
      </c>
      <c r="L309" s="77">
        <v>1</v>
      </c>
      <c r="M309" s="76">
        <v>0.1</v>
      </c>
      <c r="N309" s="78">
        <v>-1.9199999999999998E-2</v>
      </c>
      <c r="O309" s="45">
        <f t="shared" si="6"/>
        <v>-0.19199999999999998</v>
      </c>
      <c r="P309" s="72">
        <v>12</v>
      </c>
    </row>
    <row r="310" spans="1:16" s="72" customFormat="1" ht="31" x14ac:dyDescent="0.35">
      <c r="A310" s="70">
        <v>44293</v>
      </c>
      <c r="B310" s="71">
        <v>44328</v>
      </c>
      <c r="C310" s="72" t="s">
        <v>313</v>
      </c>
      <c r="D310" s="72" t="s">
        <v>54</v>
      </c>
      <c r="E310" s="72" t="s">
        <v>48</v>
      </c>
      <c r="F310" s="73">
        <v>144</v>
      </c>
      <c r="G310" s="73">
        <v>2.5</v>
      </c>
      <c r="H310" s="86">
        <v>2.98</v>
      </c>
      <c r="I310" s="75"/>
      <c r="J310" s="75"/>
      <c r="K310" s="76">
        <v>0.1</v>
      </c>
      <c r="L310" s="77">
        <v>1</v>
      </c>
      <c r="M310" s="76">
        <v>0.1</v>
      </c>
      <c r="N310" s="78">
        <v>1.9199999999999998E-2</v>
      </c>
      <c r="O310" s="45">
        <f t="shared" si="6"/>
        <v>0.19199999999999998</v>
      </c>
      <c r="P310" s="72">
        <v>40</v>
      </c>
    </row>
    <row r="311" spans="1:16" s="82" customFormat="1" ht="31" x14ac:dyDescent="0.35">
      <c r="A311" s="87">
        <v>44321</v>
      </c>
      <c r="B311" s="88">
        <v>44328</v>
      </c>
      <c r="C311" s="82" t="s">
        <v>323</v>
      </c>
      <c r="D311" s="82" t="s">
        <v>47</v>
      </c>
      <c r="E311" s="82" t="s">
        <v>48</v>
      </c>
      <c r="F311" s="89">
        <v>427</v>
      </c>
      <c r="G311" s="89">
        <v>4.4000000000000004</v>
      </c>
      <c r="H311" s="86">
        <v>4.8899999999999997</v>
      </c>
      <c r="I311" s="90"/>
      <c r="J311" s="90"/>
      <c r="K311" s="91">
        <v>0.1</v>
      </c>
      <c r="L311" s="92">
        <v>1</v>
      </c>
      <c r="M311" s="91">
        <v>0.1</v>
      </c>
      <c r="N311" s="93">
        <v>1.18E-2</v>
      </c>
      <c r="O311" s="45">
        <f t="shared" si="6"/>
        <v>0.11799999999999999</v>
      </c>
      <c r="P311" s="82">
        <v>24</v>
      </c>
    </row>
    <row r="312" spans="1:16" s="72" customFormat="1" ht="31" x14ac:dyDescent="0.35">
      <c r="A312" s="70">
        <v>44322</v>
      </c>
      <c r="B312" s="71">
        <v>44328</v>
      </c>
      <c r="C312" s="72" t="s">
        <v>321</v>
      </c>
      <c r="D312" s="72" t="s">
        <v>54</v>
      </c>
      <c r="E312" s="72" t="s">
        <v>48</v>
      </c>
      <c r="F312" s="73">
        <v>144</v>
      </c>
      <c r="G312" s="73">
        <v>2.5</v>
      </c>
      <c r="H312" s="86">
        <v>2.9</v>
      </c>
      <c r="I312" s="75"/>
      <c r="J312" s="75"/>
      <c r="K312" s="76">
        <v>0.1</v>
      </c>
      <c r="L312" s="77">
        <v>1</v>
      </c>
      <c r="M312" s="76">
        <v>0.1</v>
      </c>
      <c r="N312" s="78">
        <v>1.6E-2</v>
      </c>
      <c r="O312" s="45">
        <f t="shared" si="6"/>
        <v>0.16</v>
      </c>
      <c r="P312" s="72">
        <v>40</v>
      </c>
    </row>
    <row r="313" spans="1:16" s="72" customFormat="1" ht="31" x14ac:dyDescent="0.35">
      <c r="A313" s="70">
        <v>44314</v>
      </c>
      <c r="B313" s="71">
        <v>44328</v>
      </c>
      <c r="C313" s="72" t="s">
        <v>320</v>
      </c>
      <c r="D313" s="72" t="s">
        <v>47</v>
      </c>
      <c r="E313" s="72" t="s">
        <v>48</v>
      </c>
      <c r="F313" s="73">
        <v>43</v>
      </c>
      <c r="G313" s="73">
        <v>2.5</v>
      </c>
      <c r="H313" s="86">
        <v>2.2999999999999998</v>
      </c>
      <c r="I313" s="75"/>
      <c r="J313" s="75"/>
      <c r="K313" s="76">
        <v>0.1</v>
      </c>
      <c r="L313" s="77">
        <v>1</v>
      </c>
      <c r="M313" s="76">
        <v>0.1</v>
      </c>
      <c r="N313" s="78">
        <v>-8.0000000000000002E-3</v>
      </c>
      <c r="O313" s="45">
        <f t="shared" si="6"/>
        <v>-0.08</v>
      </c>
      <c r="P313" s="72">
        <v>40</v>
      </c>
    </row>
    <row r="314" spans="1:16" s="72" customFormat="1" ht="31" x14ac:dyDescent="0.35">
      <c r="A314" s="70">
        <v>44293</v>
      </c>
      <c r="B314" s="71">
        <v>44337</v>
      </c>
      <c r="C314" s="72" t="s">
        <v>312</v>
      </c>
      <c r="D314" s="72" t="s">
        <v>54</v>
      </c>
      <c r="E314" s="72" t="s">
        <v>48</v>
      </c>
      <c r="F314" s="73">
        <v>143</v>
      </c>
      <c r="G314" s="73">
        <v>2.5</v>
      </c>
      <c r="H314" s="86">
        <v>3</v>
      </c>
      <c r="I314" s="75"/>
      <c r="J314" s="75"/>
      <c r="K314" s="76">
        <v>0.1</v>
      </c>
      <c r="L314" s="77">
        <v>1</v>
      </c>
      <c r="M314" s="76">
        <v>0.1</v>
      </c>
      <c r="N314" s="78">
        <v>0.02</v>
      </c>
      <c r="O314" s="45">
        <f t="shared" si="6"/>
        <v>0.2</v>
      </c>
      <c r="P314" s="72">
        <v>40</v>
      </c>
    </row>
    <row r="315" spans="1:16" s="72" customFormat="1" ht="31" x14ac:dyDescent="0.35">
      <c r="A315" s="70">
        <v>44305</v>
      </c>
      <c r="B315" s="71">
        <v>44337</v>
      </c>
      <c r="C315" s="72" t="s">
        <v>318</v>
      </c>
      <c r="D315" s="72" t="s">
        <v>47</v>
      </c>
      <c r="E315" s="72" t="s">
        <v>48</v>
      </c>
      <c r="F315" s="73">
        <v>200</v>
      </c>
      <c r="G315" s="73">
        <v>8.6999999999999993</v>
      </c>
      <c r="H315" s="86">
        <v>10</v>
      </c>
      <c r="I315" s="75"/>
      <c r="J315" s="75"/>
      <c r="K315" s="76">
        <v>0.1</v>
      </c>
      <c r="L315" s="77">
        <v>1</v>
      </c>
      <c r="M315" s="76">
        <v>0.1</v>
      </c>
      <c r="N315" s="78">
        <v>1.5599999999999999E-2</v>
      </c>
      <c r="O315" s="45">
        <f t="shared" si="6"/>
        <v>0.156</v>
      </c>
      <c r="P315" s="72">
        <v>12</v>
      </c>
    </row>
    <row r="316" spans="1:16" s="72" customFormat="1" ht="31" x14ac:dyDescent="0.35">
      <c r="A316" s="70">
        <v>44335</v>
      </c>
      <c r="B316" s="71">
        <v>44349</v>
      </c>
      <c r="C316" s="72" t="s">
        <v>326</v>
      </c>
      <c r="D316" s="72" t="s">
        <v>47</v>
      </c>
      <c r="E316" s="72" t="s">
        <v>48</v>
      </c>
      <c r="F316" s="73">
        <v>330</v>
      </c>
      <c r="G316" s="73">
        <v>8.5</v>
      </c>
      <c r="H316" s="86">
        <v>9.9499999999999993</v>
      </c>
      <c r="I316" s="75"/>
      <c r="J316" s="75"/>
      <c r="K316" s="76">
        <v>0.1</v>
      </c>
      <c r="L316" s="77">
        <v>1</v>
      </c>
      <c r="M316" s="76">
        <v>0.1</v>
      </c>
      <c r="N316" s="78">
        <v>1.7399999999999999E-2</v>
      </c>
      <c r="O316" s="45">
        <f t="shared" si="6"/>
        <v>0.17399999999999999</v>
      </c>
      <c r="P316" s="72">
        <v>12</v>
      </c>
    </row>
    <row r="317" spans="1:16" s="72" customFormat="1" ht="31" x14ac:dyDescent="0.35">
      <c r="A317" s="70">
        <v>44336</v>
      </c>
      <c r="B317" s="71">
        <v>44355</v>
      </c>
      <c r="C317" s="72" t="s">
        <v>325</v>
      </c>
      <c r="D317" s="72" t="s">
        <v>54</v>
      </c>
      <c r="E317" s="72" t="s">
        <v>48</v>
      </c>
      <c r="F317" s="73">
        <v>141</v>
      </c>
      <c r="G317" s="73">
        <v>2.6</v>
      </c>
      <c r="H317" s="86">
        <v>2.4</v>
      </c>
      <c r="I317" s="75"/>
      <c r="J317" s="75"/>
      <c r="K317" s="76">
        <v>0.1</v>
      </c>
      <c r="L317" s="77">
        <v>1</v>
      </c>
      <c r="M317" s="76">
        <v>0.1</v>
      </c>
      <c r="N317" s="78">
        <v>-8.0000000000000002E-3</v>
      </c>
      <c r="O317" s="45">
        <f t="shared" si="6"/>
        <v>-0.08</v>
      </c>
      <c r="P317" s="72">
        <v>40</v>
      </c>
    </row>
    <row r="318" spans="1:16" s="72" customFormat="1" ht="31" x14ac:dyDescent="0.35">
      <c r="A318" s="70">
        <v>44329</v>
      </c>
      <c r="B318" s="71">
        <v>44363</v>
      </c>
      <c r="C318" s="72" t="s">
        <v>324</v>
      </c>
      <c r="D318" s="72" t="s">
        <v>47</v>
      </c>
      <c r="E318" s="72" t="s">
        <v>48</v>
      </c>
      <c r="F318" s="73">
        <v>385</v>
      </c>
      <c r="G318" s="73">
        <v>8.6999999999999993</v>
      </c>
      <c r="H318" s="86">
        <v>9.98</v>
      </c>
      <c r="I318" s="75"/>
      <c r="J318" s="75"/>
      <c r="K318" s="76">
        <v>0.1</v>
      </c>
      <c r="L318" s="77">
        <v>1</v>
      </c>
      <c r="M318" s="76">
        <v>0.1</v>
      </c>
      <c r="N318" s="78">
        <v>1.54E-2</v>
      </c>
      <c r="O318" s="45">
        <f t="shared" si="6"/>
        <v>0.154</v>
      </c>
      <c r="P318" s="72">
        <v>12</v>
      </c>
    </row>
    <row r="319" spans="1:16" s="72" customFormat="1" ht="31" x14ac:dyDescent="0.35">
      <c r="A319" s="70">
        <v>44335</v>
      </c>
      <c r="B319" s="71">
        <v>44365</v>
      </c>
      <c r="C319" s="72" t="s">
        <v>327</v>
      </c>
      <c r="D319" s="72" t="s">
        <v>47</v>
      </c>
      <c r="E319" s="72" t="s">
        <v>48</v>
      </c>
      <c r="F319" s="73">
        <v>270</v>
      </c>
      <c r="G319" s="74">
        <v>8.5</v>
      </c>
      <c r="H319" s="74">
        <v>9.8000000000000007</v>
      </c>
      <c r="I319" s="75"/>
      <c r="J319" s="75"/>
      <c r="K319" s="76">
        <v>0.1</v>
      </c>
      <c r="L319" s="77">
        <v>1</v>
      </c>
      <c r="M319" s="76">
        <v>0.1</v>
      </c>
      <c r="N319" s="78">
        <v>1.5599999999999999E-2</v>
      </c>
      <c r="O319" s="45">
        <f t="shared" si="6"/>
        <v>0.156</v>
      </c>
      <c r="P319" s="72">
        <v>12</v>
      </c>
    </row>
    <row r="320" spans="1:16" s="72" customFormat="1" ht="31" x14ac:dyDescent="0.35">
      <c r="A320" s="70">
        <v>44334</v>
      </c>
      <c r="B320" s="71">
        <v>44365</v>
      </c>
      <c r="C320" s="72" t="s">
        <v>328</v>
      </c>
      <c r="D320" s="72" t="s">
        <v>47</v>
      </c>
      <c r="E320" s="72" t="s">
        <v>48</v>
      </c>
      <c r="F320" s="73">
        <v>385</v>
      </c>
      <c r="G320" s="73">
        <v>8.8000000000000007</v>
      </c>
      <c r="H320" s="86">
        <v>10</v>
      </c>
      <c r="I320" s="75"/>
      <c r="J320" s="75"/>
      <c r="K320" s="76">
        <v>0.1</v>
      </c>
      <c r="L320" s="77">
        <v>1</v>
      </c>
      <c r="M320" s="76">
        <v>0.1</v>
      </c>
      <c r="N320" s="78">
        <v>1.44E-2</v>
      </c>
      <c r="O320" s="45">
        <f t="shared" si="6"/>
        <v>0.14399999999999999</v>
      </c>
      <c r="P320" s="72">
        <v>12</v>
      </c>
    </row>
    <row r="321" spans="1:16" s="95" customFormat="1" ht="30.75" customHeight="1" x14ac:dyDescent="0.35">
      <c r="A321" s="94">
        <v>44383</v>
      </c>
      <c r="B321" s="71">
        <v>44393</v>
      </c>
      <c r="C321" s="95" t="s">
        <v>329</v>
      </c>
      <c r="D321" s="95" t="s">
        <v>54</v>
      </c>
      <c r="E321" s="95" t="s">
        <v>48</v>
      </c>
      <c r="F321" s="99">
        <v>152</v>
      </c>
      <c r="G321" s="100">
        <v>2.82</v>
      </c>
      <c r="H321" s="74">
        <v>3</v>
      </c>
      <c r="I321" s="75"/>
      <c r="J321" s="75"/>
      <c r="K321" s="97">
        <v>0.1</v>
      </c>
      <c r="L321" s="98">
        <v>1</v>
      </c>
      <c r="M321" s="97">
        <v>0.1</v>
      </c>
      <c r="N321" s="96">
        <v>7.1999999999999998E-3</v>
      </c>
      <c r="O321" s="45">
        <f t="shared" si="6"/>
        <v>7.1999999999999995E-2</v>
      </c>
      <c r="P321" s="95">
        <v>40</v>
      </c>
    </row>
    <row r="322" spans="1:16" s="95" customFormat="1" ht="30.75" customHeight="1" x14ac:dyDescent="0.35">
      <c r="A322" s="94">
        <v>44383</v>
      </c>
      <c r="B322" s="71">
        <v>44393</v>
      </c>
      <c r="C322" s="95" t="s">
        <v>330</v>
      </c>
      <c r="D322" s="95" t="s">
        <v>47</v>
      </c>
      <c r="E322" s="95" t="s">
        <v>48</v>
      </c>
      <c r="F322" s="99">
        <v>145</v>
      </c>
      <c r="G322" s="100">
        <v>4.5999999999999996</v>
      </c>
      <c r="H322" s="74">
        <v>5</v>
      </c>
      <c r="I322" s="75"/>
      <c r="J322" s="75"/>
      <c r="K322" s="97">
        <v>0.1</v>
      </c>
      <c r="L322" s="98">
        <v>1</v>
      </c>
      <c r="M322" s="97">
        <v>0.1</v>
      </c>
      <c r="N322" s="96">
        <v>9.5999999999999992E-3</v>
      </c>
      <c r="O322" s="45">
        <f t="shared" si="6"/>
        <v>9.5999999999999988E-2</v>
      </c>
      <c r="P322" s="95">
        <v>24</v>
      </c>
    </row>
    <row r="323" spans="1:16" s="95" customFormat="1" ht="30.75" customHeight="1" x14ac:dyDescent="0.35">
      <c r="A323" s="94">
        <v>44397</v>
      </c>
      <c r="B323" s="104">
        <v>44414</v>
      </c>
      <c r="C323" s="95" t="s">
        <v>333</v>
      </c>
      <c r="D323" s="95" t="s">
        <v>47</v>
      </c>
      <c r="E323" s="95" t="s">
        <v>48</v>
      </c>
      <c r="F323" s="99">
        <v>143</v>
      </c>
      <c r="G323" s="100">
        <v>4.0999999999999996</v>
      </c>
      <c r="H323" s="74">
        <v>3</v>
      </c>
      <c r="I323" s="75"/>
      <c r="J323" s="75"/>
      <c r="K323" s="97">
        <v>0.1</v>
      </c>
      <c r="L323" s="98">
        <v>1</v>
      </c>
      <c r="M323" s="97">
        <v>0.1</v>
      </c>
      <c r="N323" s="96">
        <v>-2.64E-2</v>
      </c>
      <c r="O323" s="45">
        <f t="shared" si="6"/>
        <v>-0.26400000000000001</v>
      </c>
      <c r="P323" s="95">
        <v>24</v>
      </c>
    </row>
    <row r="324" spans="1:16" s="95" customFormat="1" ht="30.75" customHeight="1" x14ac:dyDescent="0.35">
      <c r="A324" s="94">
        <v>44393</v>
      </c>
      <c r="B324" s="104">
        <v>44420</v>
      </c>
      <c r="C324" s="95" t="s">
        <v>331</v>
      </c>
      <c r="D324" s="95" t="s">
        <v>47</v>
      </c>
      <c r="E324" s="95" t="s">
        <v>48</v>
      </c>
      <c r="F324" s="99">
        <v>145</v>
      </c>
      <c r="G324" s="100">
        <v>4.2</v>
      </c>
      <c r="H324" s="103">
        <v>3.25</v>
      </c>
      <c r="I324" s="75"/>
      <c r="J324" s="75"/>
      <c r="K324" s="97">
        <v>0.1</v>
      </c>
      <c r="L324" s="98">
        <v>1</v>
      </c>
      <c r="M324" s="97">
        <v>0.1</v>
      </c>
      <c r="N324" s="96">
        <v>-2.2800000000000001E-2</v>
      </c>
      <c r="O324" s="45">
        <f t="shared" ref="O324:O358" si="7">N324*10</f>
        <v>-0.22800000000000001</v>
      </c>
      <c r="P324" s="95">
        <v>24</v>
      </c>
    </row>
    <row r="325" spans="1:16" s="95" customFormat="1" ht="30.75" customHeight="1" x14ac:dyDescent="0.35">
      <c r="A325" s="94">
        <v>44396</v>
      </c>
      <c r="B325" s="104">
        <v>44428</v>
      </c>
      <c r="C325" s="95" t="s">
        <v>338</v>
      </c>
      <c r="D325" s="95" t="s">
        <v>54</v>
      </c>
      <c r="E325" s="95" t="s">
        <v>48</v>
      </c>
      <c r="F325" s="99">
        <v>157</v>
      </c>
      <c r="G325" s="100">
        <v>2.6</v>
      </c>
      <c r="H325" s="74">
        <v>3</v>
      </c>
      <c r="I325" s="75"/>
      <c r="J325" s="75"/>
      <c r="K325" s="97">
        <v>0.1</v>
      </c>
      <c r="L325" s="98">
        <v>1</v>
      </c>
      <c r="M325" s="97">
        <v>0.1</v>
      </c>
      <c r="N325" s="96">
        <v>1.6E-2</v>
      </c>
      <c r="O325" s="45">
        <f t="shared" si="7"/>
        <v>0.16</v>
      </c>
      <c r="P325" s="95">
        <v>40</v>
      </c>
    </row>
    <row r="326" spans="1:16" s="95" customFormat="1" ht="30.75" customHeight="1" x14ac:dyDescent="0.35">
      <c r="A326" s="94">
        <v>44411</v>
      </c>
      <c r="B326" s="104">
        <v>44428</v>
      </c>
      <c r="C326" s="95" t="s">
        <v>339</v>
      </c>
      <c r="D326" s="95" t="s">
        <v>54</v>
      </c>
      <c r="E326" s="95" t="s">
        <v>48</v>
      </c>
      <c r="F326" s="99">
        <v>156</v>
      </c>
      <c r="G326" s="100">
        <v>2.5</v>
      </c>
      <c r="H326" s="74">
        <v>3</v>
      </c>
      <c r="I326" s="75"/>
      <c r="J326" s="75"/>
      <c r="K326" s="97">
        <v>0.1</v>
      </c>
      <c r="L326" s="98">
        <v>1</v>
      </c>
      <c r="M326" s="97">
        <v>0.1</v>
      </c>
      <c r="N326" s="96">
        <v>0.02</v>
      </c>
      <c r="O326" s="45">
        <f t="shared" si="7"/>
        <v>0.2</v>
      </c>
      <c r="P326" s="95">
        <v>40</v>
      </c>
    </row>
    <row r="327" spans="1:16" s="95" customFormat="1" ht="30.75" customHeight="1" x14ac:dyDescent="0.35">
      <c r="A327" s="94">
        <v>44396</v>
      </c>
      <c r="B327" s="104">
        <v>44428</v>
      </c>
      <c r="C327" s="95" t="s">
        <v>340</v>
      </c>
      <c r="D327" s="95" t="s">
        <v>47</v>
      </c>
      <c r="E327" s="95" t="s">
        <v>48</v>
      </c>
      <c r="F327" s="99">
        <v>320</v>
      </c>
      <c r="G327" s="100">
        <v>9</v>
      </c>
      <c r="H327" s="74">
        <v>10</v>
      </c>
      <c r="I327" s="75"/>
      <c r="J327" s="75"/>
      <c r="K327" s="97">
        <v>0.1</v>
      </c>
      <c r="L327" s="98">
        <v>1</v>
      </c>
      <c r="M327" s="97">
        <v>0.1</v>
      </c>
      <c r="N327" s="96">
        <v>2.4E-2</v>
      </c>
      <c r="O327" s="45">
        <f t="shared" si="7"/>
        <v>0.24</v>
      </c>
      <c r="P327" s="95">
        <v>24</v>
      </c>
    </row>
    <row r="328" spans="1:16" s="95" customFormat="1" ht="30.75" customHeight="1" x14ac:dyDescent="0.35">
      <c r="A328" s="94">
        <v>44411</v>
      </c>
      <c r="B328" s="104">
        <v>44428</v>
      </c>
      <c r="C328" s="95" t="s">
        <v>332</v>
      </c>
      <c r="D328" s="95" t="s">
        <v>47</v>
      </c>
      <c r="E328" s="95" t="s">
        <v>48</v>
      </c>
      <c r="F328" s="99">
        <v>225</v>
      </c>
      <c r="G328" s="100">
        <v>4.3</v>
      </c>
      <c r="H328" s="74">
        <v>5</v>
      </c>
      <c r="I328" s="75"/>
      <c r="J328" s="75"/>
      <c r="K328" s="97">
        <v>0.1</v>
      </c>
      <c r="L328" s="98">
        <v>1</v>
      </c>
      <c r="M328" s="97">
        <v>0.1</v>
      </c>
      <c r="N328" s="96">
        <v>1.6799999999999999E-2</v>
      </c>
      <c r="O328" s="45">
        <f t="shared" si="7"/>
        <v>0.16799999999999998</v>
      </c>
      <c r="P328" s="95">
        <v>24</v>
      </c>
    </row>
    <row r="329" spans="1:16" s="95" customFormat="1" ht="30.75" customHeight="1" x14ac:dyDescent="0.35">
      <c r="A329" s="94">
        <v>44412</v>
      </c>
      <c r="B329" s="104">
        <v>44428</v>
      </c>
      <c r="C329" s="95" t="s">
        <v>336</v>
      </c>
      <c r="D329" s="95" t="s">
        <v>47</v>
      </c>
      <c r="E329" s="95" t="s">
        <v>48</v>
      </c>
      <c r="F329" s="99">
        <v>365</v>
      </c>
      <c r="G329" s="100">
        <v>8.6</v>
      </c>
      <c r="H329" s="74">
        <v>10</v>
      </c>
      <c r="I329" s="75"/>
      <c r="J329" s="75"/>
      <c r="K329" s="97">
        <v>0.1</v>
      </c>
      <c r="L329" s="98">
        <v>1</v>
      </c>
      <c r="M329" s="97">
        <v>0.1</v>
      </c>
      <c r="N329" s="96">
        <v>1.5900000000000001E-2</v>
      </c>
      <c r="O329" s="45">
        <f t="shared" si="7"/>
        <v>0.159</v>
      </c>
      <c r="P329" s="95">
        <v>12</v>
      </c>
    </row>
    <row r="330" spans="1:16" s="95" customFormat="1" ht="30.75" customHeight="1" x14ac:dyDescent="0.35">
      <c r="A330" s="94">
        <v>44421</v>
      </c>
      <c r="B330" s="104">
        <v>44428</v>
      </c>
      <c r="C330" s="95" t="s">
        <v>335</v>
      </c>
      <c r="D330" s="95" t="s">
        <v>47</v>
      </c>
      <c r="E330" s="95" t="s">
        <v>48</v>
      </c>
      <c r="F330" s="99">
        <v>365</v>
      </c>
      <c r="G330" s="100">
        <v>3.8</v>
      </c>
      <c r="H330" s="74">
        <v>3.8</v>
      </c>
      <c r="I330" s="75"/>
      <c r="J330" s="75"/>
      <c r="K330" s="97">
        <v>0.1</v>
      </c>
      <c r="L330" s="98">
        <v>1</v>
      </c>
      <c r="M330" s="97">
        <v>0.1</v>
      </c>
      <c r="N330" s="96">
        <v>0</v>
      </c>
      <c r="O330" s="45">
        <f t="shared" si="7"/>
        <v>0</v>
      </c>
      <c r="P330" s="95">
        <v>26</v>
      </c>
    </row>
    <row r="331" spans="1:16" s="95" customFormat="1" ht="30.75" customHeight="1" x14ac:dyDescent="0.35">
      <c r="A331" s="94">
        <v>44411</v>
      </c>
      <c r="B331" s="104">
        <v>44456</v>
      </c>
      <c r="C331" s="95" t="s">
        <v>334</v>
      </c>
      <c r="D331" s="95" t="s">
        <v>54</v>
      </c>
      <c r="E331" s="95" t="s">
        <v>48</v>
      </c>
      <c r="F331" s="99">
        <v>156</v>
      </c>
      <c r="G331" s="100">
        <v>2.6</v>
      </c>
      <c r="H331" s="74">
        <v>3</v>
      </c>
      <c r="I331" s="75"/>
      <c r="J331" s="75"/>
      <c r="K331" s="97">
        <v>0.1</v>
      </c>
      <c r="L331" s="98">
        <v>1</v>
      </c>
      <c r="M331" s="97">
        <v>0.1</v>
      </c>
      <c r="N331" s="96">
        <v>1.6E-2</v>
      </c>
      <c r="O331" s="45">
        <f t="shared" si="7"/>
        <v>0.16</v>
      </c>
      <c r="P331" s="95">
        <v>40</v>
      </c>
    </row>
    <row r="332" spans="1:16" s="95" customFormat="1" ht="30" customHeight="1" x14ac:dyDescent="0.35">
      <c r="A332" s="94">
        <v>44421</v>
      </c>
      <c r="B332" s="104">
        <v>44456</v>
      </c>
      <c r="C332" s="95" t="s">
        <v>337</v>
      </c>
      <c r="D332" s="95" t="s">
        <v>47</v>
      </c>
      <c r="E332" s="95" t="s">
        <v>48</v>
      </c>
      <c r="F332" s="99">
        <v>420</v>
      </c>
      <c r="G332" s="100">
        <v>8.9</v>
      </c>
      <c r="H332" s="74">
        <v>10</v>
      </c>
      <c r="I332" s="75"/>
      <c r="J332" s="75"/>
      <c r="K332" s="97">
        <v>0.1</v>
      </c>
      <c r="L332" s="98">
        <v>1</v>
      </c>
      <c r="M332" s="97">
        <v>0.1</v>
      </c>
      <c r="N332" s="96">
        <v>1.21E-2</v>
      </c>
      <c r="O332" s="45">
        <f t="shared" si="7"/>
        <v>0.121</v>
      </c>
      <c r="P332" s="95">
        <v>11</v>
      </c>
    </row>
    <row r="333" spans="1:16" s="95" customFormat="1" ht="30.75" customHeight="1" x14ac:dyDescent="0.35">
      <c r="A333" s="105">
        <v>44462</v>
      </c>
      <c r="B333" s="104">
        <v>44497</v>
      </c>
      <c r="C333" s="95" t="s">
        <v>349</v>
      </c>
      <c r="D333" s="95" t="s">
        <v>54</v>
      </c>
      <c r="E333" s="95" t="s">
        <v>48</v>
      </c>
      <c r="F333" s="99">
        <v>154</v>
      </c>
      <c r="G333" s="100">
        <v>2.6</v>
      </c>
      <c r="H333" s="74">
        <v>2.95</v>
      </c>
      <c r="I333" s="75"/>
      <c r="J333" s="75"/>
      <c r="K333" s="97">
        <v>0.1</v>
      </c>
      <c r="L333" s="98">
        <v>1</v>
      </c>
      <c r="M333" s="97">
        <v>0.1</v>
      </c>
      <c r="N333" s="96">
        <v>1.4E-2</v>
      </c>
      <c r="O333" s="45">
        <f t="shared" si="7"/>
        <v>0.14000000000000001</v>
      </c>
      <c r="P333" s="95">
        <v>40</v>
      </c>
    </row>
    <row r="334" spans="1:16" s="95" customFormat="1" ht="30" customHeight="1" x14ac:dyDescent="0.35">
      <c r="A334" s="105">
        <v>44452</v>
      </c>
      <c r="B334" s="104">
        <v>44499</v>
      </c>
      <c r="C334" s="95" t="s">
        <v>341</v>
      </c>
      <c r="D334" s="95" t="s">
        <v>47</v>
      </c>
      <c r="E334" s="95" t="s">
        <v>48</v>
      </c>
      <c r="F334" s="99">
        <v>175</v>
      </c>
      <c r="G334" s="100">
        <v>8.8000000000000007</v>
      </c>
      <c r="H334" s="74">
        <v>6.16</v>
      </c>
      <c r="I334" s="75"/>
      <c r="J334" s="75"/>
      <c r="K334" s="97">
        <v>0.1</v>
      </c>
      <c r="L334" s="98">
        <v>1</v>
      </c>
      <c r="M334" s="97">
        <v>0.1</v>
      </c>
      <c r="N334" s="96">
        <v>-2.9000000000000001E-2</v>
      </c>
      <c r="O334" s="45">
        <f t="shared" si="7"/>
        <v>-0.29000000000000004</v>
      </c>
      <c r="P334" s="95">
        <v>11</v>
      </c>
    </row>
    <row r="335" spans="1:16" s="95" customFormat="1" ht="30" customHeight="1" x14ac:dyDescent="0.35">
      <c r="A335" s="105">
        <v>44452</v>
      </c>
      <c r="B335" s="94">
        <v>44470</v>
      </c>
      <c r="C335" s="95" t="s">
        <v>347</v>
      </c>
      <c r="D335" s="95" t="s">
        <v>47</v>
      </c>
      <c r="E335" s="95" t="s">
        <v>48</v>
      </c>
      <c r="F335" s="99">
        <v>429</v>
      </c>
      <c r="G335" s="100">
        <v>9</v>
      </c>
      <c r="H335" s="74">
        <v>7</v>
      </c>
      <c r="I335" s="75"/>
      <c r="J335" s="75"/>
      <c r="K335" s="97">
        <v>0.1</v>
      </c>
      <c r="L335" s="98">
        <v>1</v>
      </c>
      <c r="M335" s="97">
        <v>0.1</v>
      </c>
      <c r="N335" s="96">
        <v>-2.1999999999999999E-2</v>
      </c>
      <c r="O335" s="45">
        <f t="shared" si="7"/>
        <v>-0.21999999999999997</v>
      </c>
      <c r="P335" s="95">
        <v>11</v>
      </c>
    </row>
    <row r="336" spans="1:16" s="95" customFormat="1" ht="30" customHeight="1" x14ac:dyDescent="0.35">
      <c r="A336" s="105">
        <v>44452</v>
      </c>
      <c r="B336" s="94">
        <v>44470</v>
      </c>
      <c r="C336" s="95" t="s">
        <v>347</v>
      </c>
      <c r="D336" s="95" t="s">
        <v>47</v>
      </c>
      <c r="E336" s="95" t="s">
        <v>48</v>
      </c>
      <c r="F336" s="99">
        <v>429</v>
      </c>
      <c r="G336" s="100">
        <v>9</v>
      </c>
      <c r="H336" s="74">
        <v>7</v>
      </c>
      <c r="I336" s="75"/>
      <c r="J336" s="75"/>
      <c r="K336" s="97">
        <v>0.1</v>
      </c>
      <c r="L336" s="98">
        <v>1</v>
      </c>
      <c r="M336" s="97">
        <v>0.1</v>
      </c>
      <c r="N336" s="96">
        <v>-2.1999999999999999E-2</v>
      </c>
      <c r="O336" s="45">
        <f t="shared" si="7"/>
        <v>-0.21999999999999997</v>
      </c>
      <c r="P336" s="95">
        <v>11</v>
      </c>
    </row>
    <row r="337" spans="1:16" s="95" customFormat="1" ht="30.75" customHeight="1" x14ac:dyDescent="0.35">
      <c r="A337" s="105">
        <v>44452</v>
      </c>
      <c r="B337" s="94">
        <v>44470</v>
      </c>
      <c r="C337" s="95" t="s">
        <v>351</v>
      </c>
      <c r="D337" s="95" t="s">
        <v>54</v>
      </c>
      <c r="E337" s="95" t="s">
        <v>48</v>
      </c>
      <c r="F337" s="99">
        <v>154</v>
      </c>
      <c r="G337" s="100">
        <v>2.6</v>
      </c>
      <c r="H337" s="74">
        <v>2.96</v>
      </c>
      <c r="I337" s="75"/>
      <c r="J337" s="75"/>
      <c r="K337" s="97">
        <v>0.1</v>
      </c>
      <c r="L337" s="98">
        <v>1</v>
      </c>
      <c r="M337" s="97">
        <v>0.1</v>
      </c>
      <c r="N337" s="96">
        <v>1.44E-2</v>
      </c>
      <c r="O337" s="45">
        <f t="shared" si="7"/>
        <v>0.14399999999999999</v>
      </c>
      <c r="P337" s="95">
        <v>40</v>
      </c>
    </row>
    <row r="338" spans="1:16" s="95" customFormat="1" ht="30.75" customHeight="1" x14ac:dyDescent="0.35">
      <c r="A338" s="105">
        <v>44462</v>
      </c>
      <c r="B338" s="94">
        <v>44473</v>
      </c>
      <c r="C338" s="95" t="s">
        <v>348</v>
      </c>
      <c r="D338" s="95" t="s">
        <v>54</v>
      </c>
      <c r="E338" s="95" t="s">
        <v>48</v>
      </c>
      <c r="F338" s="99">
        <v>140</v>
      </c>
      <c r="G338" s="100">
        <v>2.6</v>
      </c>
      <c r="H338" s="74">
        <v>2.9</v>
      </c>
      <c r="I338" s="75"/>
      <c r="J338" s="75"/>
      <c r="K338" s="97">
        <v>0.1</v>
      </c>
      <c r="L338" s="98">
        <v>1</v>
      </c>
      <c r="M338" s="97">
        <v>0.1</v>
      </c>
      <c r="N338" s="96">
        <v>1.2E-2</v>
      </c>
      <c r="O338" s="45">
        <f t="shared" si="7"/>
        <v>0.12</v>
      </c>
      <c r="P338" s="95">
        <v>40</v>
      </c>
    </row>
    <row r="339" spans="1:16" s="95" customFormat="1" ht="30" customHeight="1" x14ac:dyDescent="0.35">
      <c r="A339" s="105">
        <v>44460</v>
      </c>
      <c r="B339" s="106">
        <v>44484</v>
      </c>
      <c r="C339" s="95" t="s">
        <v>344</v>
      </c>
      <c r="D339" s="95" t="s">
        <v>47</v>
      </c>
      <c r="E339" s="95" t="s">
        <v>48</v>
      </c>
      <c r="F339" s="99">
        <v>140</v>
      </c>
      <c r="G339" s="100">
        <v>16</v>
      </c>
      <c r="H339" s="74">
        <v>20</v>
      </c>
      <c r="I339" s="75"/>
      <c r="J339" s="75"/>
      <c r="K339" s="97">
        <v>0.1</v>
      </c>
      <c r="L339" s="98">
        <v>1</v>
      </c>
      <c r="M339" s="97">
        <v>0.1</v>
      </c>
      <c r="N339" s="96">
        <v>2.4E-2</v>
      </c>
      <c r="O339" s="45">
        <f t="shared" si="7"/>
        <v>0.24</v>
      </c>
      <c r="P339" s="95">
        <v>6</v>
      </c>
    </row>
    <row r="340" spans="1:16" s="95" customFormat="1" ht="30" customHeight="1" x14ac:dyDescent="0.35">
      <c r="A340" s="105">
        <v>44461</v>
      </c>
      <c r="B340" s="106">
        <v>44484</v>
      </c>
      <c r="C340" s="95" t="s">
        <v>346</v>
      </c>
      <c r="D340" s="95" t="s">
        <v>47</v>
      </c>
      <c r="E340" s="95" t="s">
        <v>48</v>
      </c>
      <c r="F340" s="99">
        <v>265</v>
      </c>
      <c r="G340" s="100">
        <v>8.8000000000000007</v>
      </c>
      <c r="H340" s="107">
        <v>10</v>
      </c>
      <c r="I340" s="75"/>
      <c r="J340" s="75"/>
      <c r="K340" s="97">
        <v>0.1</v>
      </c>
      <c r="L340" s="98">
        <v>1</v>
      </c>
      <c r="M340" s="97">
        <v>0.1</v>
      </c>
      <c r="N340" s="96">
        <v>1.32E-2</v>
      </c>
      <c r="O340" s="45">
        <f t="shared" si="7"/>
        <v>0.13200000000000001</v>
      </c>
      <c r="P340" s="95">
        <v>11</v>
      </c>
    </row>
    <row r="341" spans="1:16" s="95" customFormat="1" ht="30" customHeight="1" x14ac:dyDescent="0.35">
      <c r="A341" s="105">
        <v>44459</v>
      </c>
      <c r="B341" s="106">
        <v>44484</v>
      </c>
      <c r="C341" s="95" t="s">
        <v>343</v>
      </c>
      <c r="D341" s="95" t="s">
        <v>47</v>
      </c>
      <c r="E341" s="95" t="s">
        <v>48</v>
      </c>
      <c r="F341" s="99">
        <v>330</v>
      </c>
      <c r="G341" s="100">
        <v>8.5</v>
      </c>
      <c r="H341" s="74">
        <v>10</v>
      </c>
      <c r="I341" s="75"/>
      <c r="J341" s="75"/>
      <c r="K341" s="97">
        <v>0.1</v>
      </c>
      <c r="L341" s="98">
        <v>1</v>
      </c>
      <c r="M341" s="97">
        <v>0.1</v>
      </c>
      <c r="N341" s="96">
        <v>1.6500000000000001E-2</v>
      </c>
      <c r="O341" s="45">
        <f t="shared" si="7"/>
        <v>0.16500000000000001</v>
      </c>
      <c r="P341" s="95">
        <v>11</v>
      </c>
    </row>
    <row r="342" spans="1:16" s="95" customFormat="1" ht="30" customHeight="1" x14ac:dyDescent="0.35">
      <c r="A342" s="105">
        <v>44460</v>
      </c>
      <c r="B342" s="106">
        <v>44484</v>
      </c>
      <c r="C342" s="95" t="s">
        <v>345</v>
      </c>
      <c r="D342" s="95" t="s">
        <v>47</v>
      </c>
      <c r="E342" s="95" t="s">
        <v>48</v>
      </c>
      <c r="F342" s="99">
        <v>140</v>
      </c>
      <c r="G342" s="100">
        <v>4.3</v>
      </c>
      <c r="H342" s="107">
        <v>5</v>
      </c>
      <c r="I342" s="75"/>
      <c r="J342" s="75"/>
      <c r="K342" s="97">
        <v>0.1</v>
      </c>
      <c r="L342" s="98">
        <v>1</v>
      </c>
      <c r="M342" s="97">
        <v>0.1</v>
      </c>
      <c r="N342" s="96">
        <v>1.61E-2</v>
      </c>
      <c r="O342" s="45">
        <f t="shared" si="7"/>
        <v>0.161</v>
      </c>
      <c r="P342" s="95">
        <v>23</v>
      </c>
    </row>
    <row r="343" spans="1:16" s="95" customFormat="1" ht="30" customHeight="1" x14ac:dyDescent="0.35">
      <c r="A343" s="105">
        <v>44469</v>
      </c>
      <c r="B343" s="106">
        <v>44484</v>
      </c>
      <c r="C343" s="95" t="s">
        <v>354</v>
      </c>
      <c r="D343" s="95" t="s">
        <v>47</v>
      </c>
      <c r="E343" s="95" t="s">
        <v>48</v>
      </c>
      <c r="F343" s="99">
        <v>65</v>
      </c>
      <c r="G343" s="100">
        <v>2.7</v>
      </c>
      <c r="H343" s="107">
        <v>3</v>
      </c>
      <c r="I343" s="75"/>
      <c r="J343" s="75"/>
      <c r="K343" s="97">
        <v>0.1</v>
      </c>
      <c r="L343" s="98">
        <v>1</v>
      </c>
      <c r="M343" s="97">
        <v>0.1</v>
      </c>
      <c r="N343" s="96">
        <v>1.11E-2</v>
      </c>
      <c r="O343" s="45">
        <f t="shared" si="7"/>
        <v>0.111</v>
      </c>
      <c r="P343" s="95">
        <v>37</v>
      </c>
    </row>
    <row r="344" spans="1:16" s="95" customFormat="1" ht="30" customHeight="1" x14ac:dyDescent="0.35">
      <c r="A344" s="105">
        <v>44456</v>
      </c>
      <c r="B344" s="106">
        <v>44484</v>
      </c>
      <c r="C344" s="95" t="s">
        <v>342</v>
      </c>
      <c r="D344" s="95" t="s">
        <v>47</v>
      </c>
      <c r="E344" s="95" t="s">
        <v>48</v>
      </c>
      <c r="F344" s="99">
        <v>420</v>
      </c>
      <c r="G344" s="100">
        <v>9</v>
      </c>
      <c r="H344" s="74">
        <v>10</v>
      </c>
      <c r="I344" s="75"/>
      <c r="J344" s="75"/>
      <c r="K344" s="97">
        <v>0.1</v>
      </c>
      <c r="L344" s="98">
        <v>1</v>
      </c>
      <c r="M344" s="97">
        <v>0.1</v>
      </c>
      <c r="N344" s="96">
        <v>1.0999999999999999E-2</v>
      </c>
      <c r="O344" s="45">
        <f t="shared" si="7"/>
        <v>0.10999999999999999</v>
      </c>
      <c r="P344" s="95">
        <v>11</v>
      </c>
    </row>
    <row r="345" spans="1:16" s="95" customFormat="1" ht="30" customHeight="1" x14ac:dyDescent="0.35">
      <c r="A345" s="105">
        <v>44470</v>
      </c>
      <c r="B345" s="106">
        <v>44519</v>
      </c>
      <c r="C345" s="95" t="s">
        <v>350</v>
      </c>
      <c r="D345" s="95" t="s">
        <v>47</v>
      </c>
      <c r="E345" s="95" t="s">
        <v>48</v>
      </c>
      <c r="F345" s="99">
        <v>350</v>
      </c>
      <c r="G345" s="100">
        <v>16.5</v>
      </c>
      <c r="H345" s="74">
        <v>20</v>
      </c>
      <c r="I345" s="75"/>
      <c r="J345" s="75"/>
      <c r="K345" s="97">
        <v>0.1</v>
      </c>
      <c r="L345" s="98">
        <v>1</v>
      </c>
      <c r="M345" s="97">
        <v>0.1</v>
      </c>
      <c r="N345" s="96">
        <v>2.1000000000000001E-2</v>
      </c>
      <c r="O345" s="45">
        <f t="shared" si="7"/>
        <v>0.21000000000000002</v>
      </c>
      <c r="P345" s="95">
        <v>6</v>
      </c>
    </row>
    <row r="346" spans="1:16" s="95" customFormat="1" ht="30" customHeight="1" x14ac:dyDescent="0.35">
      <c r="A346" s="105">
        <v>44470</v>
      </c>
      <c r="B346" s="106">
        <v>44519</v>
      </c>
      <c r="C346" s="95" t="s">
        <v>352</v>
      </c>
      <c r="D346" s="95" t="s">
        <v>47</v>
      </c>
      <c r="E346" s="95" t="s">
        <v>48</v>
      </c>
      <c r="F346" s="99">
        <v>140</v>
      </c>
      <c r="G346" s="100">
        <v>4.2</v>
      </c>
      <c r="H346" s="107">
        <v>5</v>
      </c>
      <c r="I346" s="75"/>
      <c r="J346" s="75"/>
      <c r="K346" s="97">
        <v>0.1</v>
      </c>
      <c r="L346" s="98">
        <v>1</v>
      </c>
      <c r="M346" s="97">
        <v>0.1</v>
      </c>
      <c r="N346" s="96">
        <v>1.9199999999999998E-2</v>
      </c>
      <c r="O346" s="45">
        <f t="shared" si="7"/>
        <v>0.19199999999999998</v>
      </c>
      <c r="P346" s="95">
        <v>24</v>
      </c>
    </row>
    <row r="347" spans="1:16" s="95" customFormat="1" ht="30" customHeight="1" x14ac:dyDescent="0.35">
      <c r="A347" s="105">
        <v>44473</v>
      </c>
      <c r="B347" s="106">
        <v>44519</v>
      </c>
      <c r="C347" s="95" t="s">
        <v>353</v>
      </c>
      <c r="D347" s="95" t="s">
        <v>47</v>
      </c>
      <c r="E347" s="95" t="s">
        <v>48</v>
      </c>
      <c r="F347" s="99">
        <v>40</v>
      </c>
      <c r="G347" s="100">
        <v>2.6</v>
      </c>
      <c r="H347" s="107">
        <v>3</v>
      </c>
      <c r="I347" s="75"/>
      <c r="J347" s="75"/>
      <c r="K347" s="97">
        <v>0.1</v>
      </c>
      <c r="L347" s="98">
        <v>1</v>
      </c>
      <c r="M347" s="97">
        <v>0.1</v>
      </c>
      <c r="N347" s="96">
        <v>1.4800000000000001E-2</v>
      </c>
      <c r="O347" s="45">
        <f t="shared" si="7"/>
        <v>0.14800000000000002</v>
      </c>
      <c r="P347" s="95">
        <v>37</v>
      </c>
    </row>
    <row r="348" spans="1:16" s="95" customFormat="1" ht="30" customHeight="1" x14ac:dyDescent="0.35">
      <c r="A348" s="105">
        <v>44487</v>
      </c>
      <c r="B348" s="106">
        <v>44519</v>
      </c>
      <c r="C348" s="95" t="s">
        <v>355</v>
      </c>
      <c r="D348" s="95" t="s">
        <v>54</v>
      </c>
      <c r="E348" s="95" t="s">
        <v>48</v>
      </c>
      <c r="F348" s="99">
        <v>150</v>
      </c>
      <c r="G348" s="100">
        <v>2.5</v>
      </c>
      <c r="H348" s="107">
        <v>3</v>
      </c>
      <c r="I348" s="75"/>
      <c r="J348" s="75"/>
      <c r="K348" s="97">
        <v>0.1</v>
      </c>
      <c r="L348" s="98">
        <v>1</v>
      </c>
      <c r="M348" s="97">
        <v>0.1</v>
      </c>
      <c r="N348" s="96">
        <v>0.02</v>
      </c>
      <c r="O348" s="45">
        <f t="shared" si="7"/>
        <v>0.2</v>
      </c>
      <c r="P348" s="95">
        <v>40</v>
      </c>
    </row>
    <row r="349" spans="1:16" s="95" customFormat="1" ht="30" customHeight="1" x14ac:dyDescent="0.35">
      <c r="A349" s="105">
        <v>44501</v>
      </c>
      <c r="B349" s="106">
        <v>44519</v>
      </c>
      <c r="C349" s="95" t="s">
        <v>356</v>
      </c>
      <c r="D349" s="95" t="s">
        <v>47</v>
      </c>
      <c r="E349" s="95" t="s">
        <v>48</v>
      </c>
      <c r="F349" s="99">
        <v>110</v>
      </c>
      <c r="G349" s="100">
        <v>4</v>
      </c>
      <c r="H349" s="107">
        <v>5</v>
      </c>
      <c r="I349" s="75"/>
      <c r="J349" s="75"/>
      <c r="K349" s="97">
        <v>0.1</v>
      </c>
      <c r="L349" s="98">
        <v>1</v>
      </c>
      <c r="M349" s="97">
        <v>0.1</v>
      </c>
      <c r="N349" s="96">
        <v>2.5000000000000001E-2</v>
      </c>
      <c r="O349" s="45">
        <f t="shared" si="7"/>
        <v>0.25</v>
      </c>
      <c r="P349" s="95">
        <v>25</v>
      </c>
    </row>
    <row r="350" spans="1:16" s="95" customFormat="1" ht="30" customHeight="1" x14ac:dyDescent="0.35">
      <c r="A350" s="105">
        <v>44502</v>
      </c>
      <c r="B350" s="106">
        <v>44519</v>
      </c>
      <c r="C350" s="95" t="s">
        <v>359</v>
      </c>
      <c r="D350" s="95" t="s">
        <v>47</v>
      </c>
      <c r="E350" s="95" t="s">
        <v>48</v>
      </c>
      <c r="F350" s="99">
        <v>395</v>
      </c>
      <c r="G350" s="100">
        <v>9</v>
      </c>
      <c r="H350" s="74">
        <v>5</v>
      </c>
      <c r="I350" s="75"/>
      <c r="J350" s="75"/>
      <c r="K350" s="97">
        <v>0.1</v>
      </c>
      <c r="L350" s="98">
        <v>1</v>
      </c>
      <c r="M350" s="97">
        <v>0.1</v>
      </c>
      <c r="N350" s="96">
        <v>-4.3999999999999997E-2</v>
      </c>
      <c r="O350" s="45">
        <f t="shared" si="7"/>
        <v>-0.43999999999999995</v>
      </c>
      <c r="P350" s="95">
        <v>11</v>
      </c>
    </row>
    <row r="351" spans="1:16" s="95" customFormat="1" ht="30" customHeight="1" x14ac:dyDescent="0.35">
      <c r="A351" s="105">
        <v>44501</v>
      </c>
      <c r="B351" s="106">
        <v>44518</v>
      </c>
      <c r="C351" s="95" t="s">
        <v>357</v>
      </c>
      <c r="D351" s="95" t="s">
        <v>47</v>
      </c>
      <c r="E351" s="95" t="s">
        <v>48</v>
      </c>
      <c r="F351" s="99">
        <v>98</v>
      </c>
      <c r="G351" s="100">
        <v>2.7</v>
      </c>
      <c r="H351" s="107">
        <v>1.5</v>
      </c>
      <c r="I351" s="75"/>
      <c r="J351" s="75"/>
      <c r="K351" s="97">
        <v>0.1</v>
      </c>
      <c r="L351" s="98">
        <v>1</v>
      </c>
      <c r="M351" s="97">
        <v>0.1</v>
      </c>
      <c r="N351" s="96">
        <v>-4.4400000000000002E-2</v>
      </c>
      <c r="O351" s="45">
        <f t="shared" si="7"/>
        <v>-0.44400000000000001</v>
      </c>
      <c r="P351" s="95">
        <v>37</v>
      </c>
    </row>
    <row r="352" spans="1:16" s="95" customFormat="1" ht="30" customHeight="1" x14ac:dyDescent="0.35">
      <c r="A352" s="105">
        <v>44503</v>
      </c>
      <c r="B352" s="106">
        <v>44519</v>
      </c>
      <c r="C352" s="95" t="s">
        <v>360</v>
      </c>
      <c r="D352" s="95" t="s">
        <v>47</v>
      </c>
      <c r="E352" s="95" t="s">
        <v>48</v>
      </c>
      <c r="F352" s="99">
        <v>46</v>
      </c>
      <c r="G352" s="100">
        <v>2.7</v>
      </c>
      <c r="H352" s="107">
        <v>2</v>
      </c>
      <c r="I352" s="75"/>
      <c r="J352" s="75"/>
      <c r="K352" s="97">
        <v>0.1</v>
      </c>
      <c r="L352" s="98">
        <v>1</v>
      </c>
      <c r="M352" s="97">
        <v>0.1</v>
      </c>
      <c r="N352" s="96">
        <v>-2.5899999999999999E-2</v>
      </c>
      <c r="O352" s="45">
        <f t="shared" si="7"/>
        <v>-0.25900000000000001</v>
      </c>
      <c r="P352" s="95">
        <v>40</v>
      </c>
    </row>
    <row r="353" spans="1:16" s="95" customFormat="1" ht="30" customHeight="1" x14ac:dyDescent="0.35">
      <c r="A353" s="105">
        <v>44503</v>
      </c>
      <c r="B353" s="106">
        <v>44519</v>
      </c>
      <c r="C353" s="95" t="s">
        <v>361</v>
      </c>
      <c r="D353" s="95" t="s">
        <v>47</v>
      </c>
      <c r="E353" s="95" t="s">
        <v>48</v>
      </c>
      <c r="F353" s="99">
        <v>282.5</v>
      </c>
      <c r="G353" s="100">
        <v>4</v>
      </c>
      <c r="H353" s="107">
        <v>2.5</v>
      </c>
      <c r="I353" s="75"/>
      <c r="J353" s="75"/>
      <c r="K353" s="97">
        <v>0.1</v>
      </c>
      <c r="L353" s="98">
        <v>1</v>
      </c>
      <c r="M353" s="97">
        <v>0.1</v>
      </c>
      <c r="N353" s="96">
        <v>-3.5999999999999997E-2</v>
      </c>
      <c r="O353" s="45">
        <f t="shared" si="7"/>
        <v>-0.36</v>
      </c>
      <c r="P353" s="95">
        <v>24</v>
      </c>
    </row>
    <row r="354" spans="1:16" s="95" customFormat="1" ht="30" customHeight="1" x14ac:dyDescent="0.35">
      <c r="A354" s="105">
        <v>44502</v>
      </c>
      <c r="B354" s="106">
        <v>44519</v>
      </c>
      <c r="C354" s="95" t="s">
        <v>358</v>
      </c>
      <c r="D354" s="95" t="s">
        <v>47</v>
      </c>
      <c r="E354" s="95" t="s">
        <v>48</v>
      </c>
      <c r="F354" s="99">
        <v>280</v>
      </c>
      <c r="G354" s="100">
        <v>4</v>
      </c>
      <c r="H354" s="107">
        <v>4.99</v>
      </c>
      <c r="I354" s="75"/>
      <c r="J354" s="75"/>
      <c r="K354" s="97">
        <v>0.1</v>
      </c>
      <c r="L354" s="98">
        <v>1</v>
      </c>
      <c r="M354" s="97">
        <v>0.1</v>
      </c>
      <c r="N354" s="96">
        <v>2.4799999999999999E-2</v>
      </c>
      <c r="O354" s="45">
        <f t="shared" si="7"/>
        <v>0.248</v>
      </c>
      <c r="P354" s="95">
        <v>25</v>
      </c>
    </row>
    <row r="355" spans="1:16" s="95" customFormat="1" ht="30" customHeight="1" x14ac:dyDescent="0.35">
      <c r="A355" s="105">
        <v>44522</v>
      </c>
      <c r="B355" s="106">
        <v>44539</v>
      </c>
      <c r="C355" s="95" t="s">
        <v>362</v>
      </c>
      <c r="D355" s="95" t="s">
        <v>54</v>
      </c>
      <c r="E355" s="95" t="s">
        <v>48</v>
      </c>
      <c r="F355" s="99">
        <v>152</v>
      </c>
      <c r="G355" s="100">
        <v>2.6</v>
      </c>
      <c r="H355" s="107">
        <v>2.7</v>
      </c>
      <c r="I355" s="75"/>
      <c r="J355" s="75"/>
      <c r="K355" s="97">
        <v>0.1</v>
      </c>
      <c r="L355" s="98">
        <v>1</v>
      </c>
      <c r="M355" s="97">
        <v>0.1</v>
      </c>
      <c r="N355" s="96">
        <v>8.0000000000000002E-3</v>
      </c>
      <c r="O355" s="45">
        <f t="shared" si="7"/>
        <v>0.08</v>
      </c>
      <c r="P355" s="95">
        <v>80</v>
      </c>
    </row>
    <row r="356" spans="1:16" s="95" customFormat="1" ht="30" customHeight="1" x14ac:dyDescent="0.35">
      <c r="A356" s="105">
        <v>44526</v>
      </c>
      <c r="B356" s="106">
        <v>44547</v>
      </c>
      <c r="C356" s="95" t="s">
        <v>363</v>
      </c>
      <c r="D356" s="95" t="s">
        <v>47</v>
      </c>
      <c r="E356" s="95" t="s">
        <v>48</v>
      </c>
      <c r="F356" s="99">
        <v>152</v>
      </c>
      <c r="G356" s="100">
        <v>3.8</v>
      </c>
      <c r="H356" s="107">
        <v>4.5</v>
      </c>
      <c r="I356" s="75"/>
      <c r="J356" s="75"/>
      <c r="K356" s="97">
        <v>0.1</v>
      </c>
      <c r="L356" s="98">
        <v>1</v>
      </c>
      <c r="M356" s="97">
        <v>0.1</v>
      </c>
      <c r="N356" s="96">
        <v>1.8200000000000001E-2</v>
      </c>
      <c r="O356" s="45">
        <f t="shared" si="7"/>
        <v>0.182</v>
      </c>
      <c r="P356" s="95">
        <v>26</v>
      </c>
    </row>
    <row r="357" spans="1:16" s="95" customFormat="1" ht="30" customHeight="1" x14ac:dyDescent="0.35">
      <c r="A357" s="105">
        <v>44530</v>
      </c>
      <c r="B357" s="106">
        <v>44547</v>
      </c>
      <c r="C357" s="95" t="s">
        <v>364</v>
      </c>
      <c r="D357" s="95" t="s">
        <v>47</v>
      </c>
      <c r="E357" s="95" t="s">
        <v>48</v>
      </c>
      <c r="F357" s="99">
        <v>360</v>
      </c>
      <c r="G357" s="100">
        <v>16</v>
      </c>
      <c r="H357" s="107">
        <v>20</v>
      </c>
      <c r="I357" s="75"/>
      <c r="J357" s="75"/>
      <c r="K357" s="97">
        <v>0.1</v>
      </c>
      <c r="L357" s="98">
        <v>1</v>
      </c>
      <c r="M357" s="97">
        <v>0.1</v>
      </c>
      <c r="N357" s="96">
        <v>2.4E-2</v>
      </c>
      <c r="O357" s="45">
        <f t="shared" si="7"/>
        <v>0.24</v>
      </c>
      <c r="P357" s="95">
        <v>6</v>
      </c>
    </row>
    <row r="358" spans="1:16" s="95" customFormat="1" ht="30" customHeight="1" x14ac:dyDescent="0.35">
      <c r="A358" s="105">
        <v>44530</v>
      </c>
      <c r="B358" s="106">
        <v>44547</v>
      </c>
      <c r="C358" s="95" t="s">
        <v>365</v>
      </c>
      <c r="D358" s="95" t="s">
        <v>47</v>
      </c>
      <c r="E358" s="95" t="s">
        <v>48</v>
      </c>
      <c r="F358" s="99">
        <v>42</v>
      </c>
      <c r="G358" s="100">
        <v>2.7</v>
      </c>
      <c r="H358" s="107">
        <v>3</v>
      </c>
      <c r="I358" s="75"/>
      <c r="J358" s="75"/>
      <c r="K358" s="97">
        <v>0.1</v>
      </c>
      <c r="L358" s="98">
        <v>1</v>
      </c>
      <c r="M358" s="97">
        <v>0.1</v>
      </c>
      <c r="N358" s="96">
        <v>2.18E-2</v>
      </c>
      <c r="O358" s="45">
        <f t="shared" si="7"/>
        <v>0.218</v>
      </c>
      <c r="P358" s="95">
        <v>37</v>
      </c>
    </row>
    <row r="359" spans="1:16" s="95" customFormat="1" ht="30" customHeight="1" x14ac:dyDescent="0.35">
      <c r="A359" s="105"/>
      <c r="B359" s="106"/>
      <c r="F359" s="99"/>
      <c r="G359" s="100"/>
      <c r="H359" s="107"/>
      <c r="I359" s="75"/>
      <c r="J359" s="75"/>
      <c r="K359" s="97"/>
      <c r="L359" s="98"/>
      <c r="M359" s="97"/>
      <c r="N359" s="96"/>
      <c r="O359" s="101"/>
    </row>
    <row r="360" spans="1:16" s="95" customFormat="1" ht="30" customHeight="1" x14ac:dyDescent="0.35">
      <c r="A360" s="105"/>
      <c r="B360" s="106"/>
      <c r="F360" s="99"/>
      <c r="G360" s="100"/>
      <c r="H360" s="107"/>
      <c r="I360" s="75"/>
      <c r="J360" s="75"/>
      <c r="K360" s="97"/>
      <c r="L360" s="98"/>
      <c r="M360" s="97"/>
      <c r="N360" s="96"/>
      <c r="O360" s="101"/>
    </row>
    <row r="361" spans="1:16" s="95" customFormat="1" ht="30.75" customHeight="1" x14ac:dyDescent="0.35">
      <c r="A361" s="105"/>
      <c r="B361" s="108" t="s">
        <v>369</v>
      </c>
      <c r="F361" s="99"/>
      <c r="G361" s="100"/>
      <c r="H361" s="74"/>
      <c r="I361" s="75"/>
      <c r="J361" s="75"/>
      <c r="K361" s="97"/>
      <c r="L361" s="98"/>
      <c r="M361" s="97"/>
      <c r="N361" s="96"/>
      <c r="O361" s="45"/>
    </row>
    <row r="362" spans="1:16" s="95" customFormat="1" ht="30.75" customHeight="1" x14ac:dyDescent="0.35">
      <c r="A362" s="105"/>
      <c r="B362" s="108"/>
      <c r="F362" s="99"/>
      <c r="G362" s="100"/>
      <c r="H362" s="74"/>
      <c r="I362" s="75"/>
      <c r="J362" s="75"/>
      <c r="K362" s="97"/>
      <c r="L362" s="98"/>
      <c r="M362" s="97"/>
      <c r="N362" s="96"/>
      <c r="O362" s="45"/>
    </row>
    <row r="363" spans="1:16" s="95" customFormat="1" ht="30.75" customHeight="1" x14ac:dyDescent="0.35">
      <c r="A363" s="94">
        <v>44575</v>
      </c>
      <c r="B363" s="106">
        <v>44580</v>
      </c>
      <c r="C363" s="95" t="s">
        <v>372</v>
      </c>
      <c r="D363" s="95" t="s">
        <v>47</v>
      </c>
      <c r="E363" s="95" t="s">
        <v>48</v>
      </c>
      <c r="F363" s="99">
        <v>150</v>
      </c>
      <c r="G363" s="100">
        <v>8.5</v>
      </c>
      <c r="H363" s="74">
        <v>7.4</v>
      </c>
      <c r="I363" s="75"/>
      <c r="J363" s="75"/>
      <c r="K363" s="97">
        <v>0.1</v>
      </c>
      <c r="L363" s="98">
        <v>1</v>
      </c>
      <c r="M363" s="97">
        <v>0.1</v>
      </c>
      <c r="N363" s="96">
        <v>-1.32E-2</v>
      </c>
      <c r="O363" s="45">
        <f t="shared" ref="O363:O427" si="8">N363*10</f>
        <v>-0.13200000000000001</v>
      </c>
      <c r="P363" s="95">
        <v>12</v>
      </c>
    </row>
    <row r="364" spans="1:16" s="95" customFormat="1" ht="30.75" customHeight="1" x14ac:dyDescent="0.35">
      <c r="A364" s="94">
        <v>44574</v>
      </c>
      <c r="B364" s="106">
        <v>44585</v>
      </c>
      <c r="C364" s="95" t="s">
        <v>371</v>
      </c>
      <c r="D364" s="95" t="s">
        <v>47</v>
      </c>
      <c r="E364" s="95" t="s">
        <v>48</v>
      </c>
      <c r="F364" s="99">
        <v>480</v>
      </c>
      <c r="G364" s="100">
        <v>32</v>
      </c>
      <c r="H364" s="74">
        <v>19.600000000000001</v>
      </c>
      <c r="I364" s="75"/>
      <c r="J364" s="75"/>
      <c r="K364" s="97">
        <v>0.1</v>
      </c>
      <c r="L364" s="98">
        <v>1</v>
      </c>
      <c r="M364" s="97">
        <v>0.1</v>
      </c>
      <c r="N364" s="96">
        <v>1.5599999999999999E-2</v>
      </c>
      <c r="O364" s="45">
        <f t="shared" si="8"/>
        <v>0.156</v>
      </c>
      <c r="P364" s="95">
        <v>6</v>
      </c>
    </row>
    <row r="365" spans="1:16" s="95" customFormat="1" ht="30.75" customHeight="1" x14ac:dyDescent="0.35">
      <c r="A365" s="94">
        <v>44575</v>
      </c>
      <c r="B365" s="106">
        <v>44586</v>
      </c>
      <c r="C365" s="95" t="s">
        <v>373</v>
      </c>
      <c r="D365" s="95" t="s">
        <v>47</v>
      </c>
      <c r="E365" s="95" t="s">
        <v>48</v>
      </c>
      <c r="F365" s="99">
        <v>477</v>
      </c>
      <c r="G365" s="100">
        <v>29</v>
      </c>
      <c r="H365" s="74">
        <v>9.8699999999999992</v>
      </c>
      <c r="I365" s="75"/>
      <c r="J365" s="75"/>
      <c r="K365" s="97">
        <v>0.1</v>
      </c>
      <c r="L365" s="98">
        <v>1</v>
      </c>
      <c r="M365" s="97">
        <v>0.1</v>
      </c>
      <c r="N365" s="96">
        <v>1.6400000000000001E-2</v>
      </c>
      <c r="O365" s="45">
        <f t="shared" si="8"/>
        <v>0.16400000000000001</v>
      </c>
      <c r="P365" s="95">
        <v>12</v>
      </c>
    </row>
    <row r="366" spans="1:16" s="95" customFormat="1" ht="30.75" customHeight="1" x14ac:dyDescent="0.35">
      <c r="A366" s="94">
        <v>44580</v>
      </c>
      <c r="B366" s="106">
        <v>44586</v>
      </c>
      <c r="C366" s="95" t="s">
        <v>374</v>
      </c>
      <c r="D366" s="95" t="s">
        <v>54</v>
      </c>
      <c r="E366" s="95" t="s">
        <v>48</v>
      </c>
      <c r="F366" s="99">
        <v>133</v>
      </c>
      <c r="G366" s="100">
        <v>10</v>
      </c>
      <c r="H366" s="74">
        <v>2.97</v>
      </c>
      <c r="I366" s="75"/>
      <c r="J366" s="75"/>
      <c r="K366" s="97">
        <v>0.1</v>
      </c>
      <c r="L366" s="98">
        <v>1</v>
      </c>
      <c r="M366" s="97">
        <v>0.1</v>
      </c>
      <c r="N366" s="96">
        <v>1.4800000000000001E-2</v>
      </c>
      <c r="O366" s="45">
        <f t="shared" si="8"/>
        <v>0.14800000000000002</v>
      </c>
      <c r="P366" s="95">
        <v>40</v>
      </c>
    </row>
    <row r="367" spans="1:16" s="95" customFormat="1" ht="30.75" customHeight="1" x14ac:dyDescent="0.35">
      <c r="A367" s="94">
        <v>44586</v>
      </c>
      <c r="B367" s="106">
        <v>44588</v>
      </c>
      <c r="C367" s="95" t="s">
        <v>379</v>
      </c>
      <c r="D367" s="95" t="s">
        <v>47</v>
      </c>
      <c r="E367" s="95" t="s">
        <v>48</v>
      </c>
      <c r="F367" s="99">
        <v>250</v>
      </c>
      <c r="G367" s="100">
        <v>8.8000000000000007</v>
      </c>
      <c r="H367" s="74">
        <v>9.6999999999999993</v>
      </c>
      <c r="I367" s="75"/>
      <c r="J367" s="75"/>
      <c r="K367" s="97">
        <v>0.1</v>
      </c>
      <c r="L367" s="98">
        <v>1</v>
      </c>
      <c r="M367" s="97">
        <v>0.1</v>
      </c>
      <c r="N367" s="96">
        <v>1.0800000000000001E-2</v>
      </c>
      <c r="O367" s="45">
        <f t="shared" si="8"/>
        <v>0.10800000000000001</v>
      </c>
      <c r="P367" s="95">
        <v>12</v>
      </c>
    </row>
    <row r="368" spans="1:16" s="95" customFormat="1" ht="30.75" customHeight="1" x14ac:dyDescent="0.35">
      <c r="A368" s="94">
        <v>44585</v>
      </c>
      <c r="B368" s="106">
        <v>44589</v>
      </c>
      <c r="C368" s="95" t="s">
        <v>382</v>
      </c>
      <c r="D368" s="95" t="s">
        <v>47</v>
      </c>
      <c r="E368" s="95" t="s">
        <v>48</v>
      </c>
      <c r="F368" s="99">
        <v>140</v>
      </c>
      <c r="G368" s="100">
        <v>4.2</v>
      </c>
      <c r="H368" s="74">
        <v>4.8499999999999996</v>
      </c>
      <c r="I368" s="75"/>
      <c r="J368" s="75"/>
      <c r="K368" s="97">
        <v>0.1</v>
      </c>
      <c r="L368" s="98">
        <v>1</v>
      </c>
      <c r="M368" s="97">
        <v>0.1</v>
      </c>
      <c r="N368" s="96">
        <v>7.7999999999999996E-3</v>
      </c>
      <c r="O368" s="45">
        <f t="shared" si="8"/>
        <v>7.8E-2</v>
      </c>
      <c r="P368" s="95">
        <v>12</v>
      </c>
    </row>
    <row r="369" spans="1:16" s="95" customFormat="1" ht="30.75" customHeight="1" x14ac:dyDescent="0.35">
      <c r="A369" s="94">
        <v>44585</v>
      </c>
      <c r="B369" s="106">
        <v>44592</v>
      </c>
      <c r="C369" s="95" t="s">
        <v>378</v>
      </c>
      <c r="D369" s="95" t="s">
        <v>47</v>
      </c>
      <c r="E369" s="95" t="s">
        <v>48</v>
      </c>
      <c r="F369" s="99">
        <v>410</v>
      </c>
      <c r="G369" s="100">
        <v>8.5</v>
      </c>
      <c r="H369" s="74">
        <v>9.8000000000000007</v>
      </c>
      <c r="I369" s="75"/>
      <c r="J369" s="75"/>
      <c r="K369" s="97">
        <v>0.1</v>
      </c>
      <c r="L369" s="98">
        <v>1</v>
      </c>
      <c r="M369" s="97">
        <v>0.1</v>
      </c>
      <c r="N369" s="96">
        <v>1.5599999999999999E-2</v>
      </c>
      <c r="O369" s="45">
        <f t="shared" si="8"/>
        <v>0.156</v>
      </c>
      <c r="P369" s="95">
        <v>12</v>
      </c>
    </row>
    <row r="370" spans="1:16" s="95" customFormat="1" ht="30.75" customHeight="1" x14ac:dyDescent="0.35">
      <c r="A370" s="94">
        <v>44581</v>
      </c>
      <c r="B370" s="106">
        <v>44596</v>
      </c>
      <c r="C370" s="95" t="s">
        <v>376</v>
      </c>
      <c r="D370" s="95" t="s">
        <v>47</v>
      </c>
      <c r="E370" s="95" t="s">
        <v>48</v>
      </c>
      <c r="F370" s="99">
        <v>180</v>
      </c>
      <c r="G370" s="100">
        <v>8.6</v>
      </c>
      <c r="H370" s="74">
        <v>9.4</v>
      </c>
      <c r="I370" s="75"/>
      <c r="J370" s="75"/>
      <c r="K370" s="97">
        <v>0.1</v>
      </c>
      <c r="L370" s="98">
        <v>1</v>
      </c>
      <c r="M370" s="97">
        <v>0.1</v>
      </c>
      <c r="N370" s="96">
        <v>9.5999999999999992E-3</v>
      </c>
      <c r="O370" s="45">
        <f t="shared" si="8"/>
        <v>9.5999999999999988E-2</v>
      </c>
      <c r="P370" s="95">
        <v>12</v>
      </c>
    </row>
    <row r="371" spans="1:16" s="95" customFormat="1" ht="30.75" customHeight="1" x14ac:dyDescent="0.35">
      <c r="A371" s="94">
        <v>44582</v>
      </c>
      <c r="B371" s="106">
        <v>44603</v>
      </c>
      <c r="C371" s="95" t="s">
        <v>381</v>
      </c>
      <c r="D371" s="95" t="s">
        <v>47</v>
      </c>
      <c r="E371" s="95" t="s">
        <v>48</v>
      </c>
      <c r="F371" s="99">
        <v>410</v>
      </c>
      <c r="G371" s="100">
        <v>8.6999999999999993</v>
      </c>
      <c r="H371" s="74">
        <v>9.9499999999999993</v>
      </c>
      <c r="I371" s="75"/>
      <c r="J371" s="75"/>
      <c r="K371" s="97">
        <v>0.1</v>
      </c>
      <c r="L371" s="98">
        <v>1</v>
      </c>
      <c r="M371" s="97">
        <v>0.1</v>
      </c>
      <c r="N371" s="96">
        <v>1.4999999999999999E-2</v>
      </c>
      <c r="O371" s="45">
        <f t="shared" si="8"/>
        <v>0.15</v>
      </c>
      <c r="P371" s="95">
        <v>12</v>
      </c>
    </row>
    <row r="372" spans="1:16" s="95" customFormat="1" ht="30.75" customHeight="1" x14ac:dyDescent="0.35">
      <c r="A372" s="94">
        <v>44582</v>
      </c>
      <c r="B372" s="106">
        <v>44608</v>
      </c>
      <c r="C372" s="95" t="s">
        <v>385</v>
      </c>
      <c r="D372" s="95" t="s">
        <v>54</v>
      </c>
      <c r="E372" s="95" t="s">
        <v>48</v>
      </c>
      <c r="F372" s="99">
        <v>150</v>
      </c>
      <c r="G372" s="100">
        <v>2.4</v>
      </c>
      <c r="H372" s="74">
        <v>2.95</v>
      </c>
      <c r="I372" s="75"/>
      <c r="J372" s="75"/>
      <c r="K372" s="97">
        <v>0.1</v>
      </c>
      <c r="L372" s="98">
        <v>1</v>
      </c>
      <c r="M372" s="97">
        <v>0.1</v>
      </c>
      <c r="N372" s="96">
        <v>2.1999999999999999E-2</v>
      </c>
      <c r="O372" s="45">
        <f t="shared" si="8"/>
        <v>0.21999999999999997</v>
      </c>
      <c r="P372" s="95">
        <v>40</v>
      </c>
    </row>
    <row r="373" spans="1:16" s="95" customFormat="1" ht="30.75" customHeight="1" x14ac:dyDescent="0.35">
      <c r="A373" s="94">
        <v>44589</v>
      </c>
      <c r="B373" s="106">
        <v>44610</v>
      </c>
      <c r="C373" s="95" t="s">
        <v>283</v>
      </c>
      <c r="D373" s="95" t="s">
        <v>47</v>
      </c>
      <c r="E373" s="95" t="s">
        <v>48</v>
      </c>
      <c r="F373" s="99">
        <v>650</v>
      </c>
      <c r="G373" s="100">
        <v>43</v>
      </c>
      <c r="H373" s="74">
        <v>50</v>
      </c>
      <c r="I373" s="75"/>
      <c r="J373" s="75"/>
      <c r="K373" s="97">
        <v>0.1</v>
      </c>
      <c r="L373" s="98">
        <v>1</v>
      </c>
      <c r="M373" s="97">
        <v>0.1</v>
      </c>
      <c r="N373" s="96">
        <v>1.4E-2</v>
      </c>
      <c r="O373" s="45">
        <f t="shared" si="8"/>
        <v>0.14000000000000001</v>
      </c>
      <c r="P373" s="95">
        <v>2</v>
      </c>
    </row>
    <row r="374" spans="1:16" s="95" customFormat="1" ht="30.75" customHeight="1" x14ac:dyDescent="0.35">
      <c r="A374" s="94">
        <v>44586</v>
      </c>
      <c r="B374" s="106">
        <v>44610</v>
      </c>
      <c r="C374" s="95" t="s">
        <v>380</v>
      </c>
      <c r="D374" s="95" t="s">
        <v>47</v>
      </c>
      <c r="E374" s="95" t="s">
        <v>48</v>
      </c>
      <c r="F374" s="99">
        <v>280</v>
      </c>
      <c r="G374" s="100">
        <v>8.6</v>
      </c>
      <c r="H374" s="74">
        <v>10</v>
      </c>
      <c r="I374" s="75"/>
      <c r="J374" s="75"/>
      <c r="K374" s="97">
        <v>0.1</v>
      </c>
      <c r="L374" s="98">
        <v>1</v>
      </c>
      <c r="M374" s="97">
        <v>0.1</v>
      </c>
      <c r="N374" s="96">
        <v>1.6799999999999999E-2</v>
      </c>
      <c r="O374" s="45">
        <f t="shared" si="8"/>
        <v>0.16799999999999998</v>
      </c>
      <c r="P374" s="95">
        <v>12</v>
      </c>
    </row>
    <row r="375" spans="1:16" s="95" customFormat="1" ht="30.75" customHeight="1" x14ac:dyDescent="0.35">
      <c r="A375" s="94">
        <v>44573</v>
      </c>
      <c r="B375" s="106">
        <v>44610</v>
      </c>
      <c r="C375" s="95" t="s">
        <v>370</v>
      </c>
      <c r="D375" s="95" t="s">
        <v>54</v>
      </c>
      <c r="E375" s="95" t="s">
        <v>48</v>
      </c>
      <c r="F375" s="99">
        <v>149</v>
      </c>
      <c r="G375" s="100">
        <v>2.6</v>
      </c>
      <c r="H375" s="74">
        <v>3</v>
      </c>
      <c r="I375" s="75"/>
      <c r="J375" s="75"/>
      <c r="K375" s="97">
        <v>0.1</v>
      </c>
      <c r="L375" s="98">
        <v>1</v>
      </c>
      <c r="M375" s="97">
        <v>0.1</v>
      </c>
      <c r="N375" s="96">
        <v>1.6E-2</v>
      </c>
      <c r="O375" s="45">
        <f t="shared" si="8"/>
        <v>0.16</v>
      </c>
      <c r="P375" s="95">
        <v>40</v>
      </c>
    </row>
    <row r="376" spans="1:16" s="95" customFormat="1" ht="30.75" customHeight="1" x14ac:dyDescent="0.35">
      <c r="A376" s="94">
        <v>44580</v>
      </c>
      <c r="B376" s="106">
        <v>44610</v>
      </c>
      <c r="C376" s="95" t="s">
        <v>375</v>
      </c>
      <c r="D376" s="95" t="s">
        <v>54</v>
      </c>
      <c r="E376" s="95" t="s">
        <v>48</v>
      </c>
      <c r="F376" s="99">
        <v>147</v>
      </c>
      <c r="G376" s="100">
        <v>2.6</v>
      </c>
      <c r="H376" s="74">
        <v>3</v>
      </c>
      <c r="I376" s="75"/>
      <c r="J376" s="75"/>
      <c r="K376" s="97">
        <v>0.1</v>
      </c>
      <c r="L376" s="98">
        <v>1</v>
      </c>
      <c r="M376" s="97">
        <v>0.1</v>
      </c>
      <c r="N376" s="96">
        <v>1.6E-2</v>
      </c>
      <c r="O376" s="45">
        <f t="shared" si="8"/>
        <v>0.16</v>
      </c>
      <c r="P376" s="95">
        <v>40</v>
      </c>
    </row>
    <row r="377" spans="1:16" s="95" customFormat="1" ht="30.75" customHeight="1" x14ac:dyDescent="0.35">
      <c r="A377" s="94">
        <v>44574</v>
      </c>
      <c r="B377" s="106">
        <v>44610</v>
      </c>
      <c r="C377" s="95" t="s">
        <v>386</v>
      </c>
      <c r="D377" s="95" t="s">
        <v>47</v>
      </c>
      <c r="E377" s="95" t="s">
        <v>48</v>
      </c>
      <c r="F377" s="99">
        <v>340</v>
      </c>
      <c r="G377" s="100">
        <v>8.6</v>
      </c>
      <c r="H377" s="74">
        <v>10</v>
      </c>
      <c r="I377" s="75"/>
      <c r="J377" s="75"/>
      <c r="K377" s="97">
        <v>0.1</v>
      </c>
      <c r="L377" s="98">
        <v>1</v>
      </c>
      <c r="M377" s="97">
        <v>0.1</v>
      </c>
      <c r="N377" s="96">
        <v>1.54E-2</v>
      </c>
      <c r="O377" s="45">
        <f t="shared" si="8"/>
        <v>0.154</v>
      </c>
      <c r="P377" s="95">
        <v>11</v>
      </c>
    </row>
    <row r="378" spans="1:16" s="110" customFormat="1" ht="30.75" customHeight="1" x14ac:dyDescent="0.35">
      <c r="A378" s="109">
        <v>44588</v>
      </c>
      <c r="B378" s="116">
        <v>44610</v>
      </c>
      <c r="C378" s="110" t="s">
        <v>383</v>
      </c>
      <c r="D378" s="110" t="s">
        <v>47</v>
      </c>
      <c r="E378" s="110" t="s">
        <v>48</v>
      </c>
      <c r="F378" s="111">
        <v>465</v>
      </c>
      <c r="G378" s="112">
        <v>8.8000000000000007</v>
      </c>
      <c r="H378" s="107">
        <v>10</v>
      </c>
      <c r="I378" s="75"/>
      <c r="J378" s="75"/>
      <c r="K378" s="113">
        <v>0.1</v>
      </c>
      <c r="L378" s="114">
        <v>1</v>
      </c>
      <c r="M378" s="113">
        <v>0.1</v>
      </c>
      <c r="N378" s="115">
        <v>1.44E-2</v>
      </c>
      <c r="O378" s="45">
        <f t="shared" si="8"/>
        <v>0.14399999999999999</v>
      </c>
      <c r="P378" s="110">
        <v>12</v>
      </c>
    </row>
    <row r="379" spans="1:16" s="95" customFormat="1" ht="30.75" customHeight="1" x14ac:dyDescent="0.35">
      <c r="A379" s="94">
        <v>44596</v>
      </c>
      <c r="B379" s="106">
        <v>44610</v>
      </c>
      <c r="C379" s="95" t="s">
        <v>387</v>
      </c>
      <c r="D379" s="95" t="s">
        <v>47</v>
      </c>
      <c r="E379" s="95" t="s">
        <v>48</v>
      </c>
      <c r="F379" s="99">
        <v>3400</v>
      </c>
      <c r="G379" s="100">
        <v>85</v>
      </c>
      <c r="H379" s="74">
        <v>100</v>
      </c>
      <c r="I379" s="75"/>
      <c r="J379" s="75"/>
      <c r="K379" s="97">
        <v>0.1</v>
      </c>
      <c r="L379" s="98">
        <v>1</v>
      </c>
      <c r="M379" s="97">
        <v>0.1</v>
      </c>
      <c r="N379" s="96">
        <v>1.4999999999999999E-2</v>
      </c>
      <c r="O379" s="45">
        <f t="shared" si="8"/>
        <v>0.15</v>
      </c>
      <c r="P379" s="95">
        <v>1</v>
      </c>
    </row>
    <row r="380" spans="1:16" s="95" customFormat="1" ht="30.75" customHeight="1" x14ac:dyDescent="0.35">
      <c r="A380" s="94">
        <v>44582</v>
      </c>
      <c r="B380" s="106">
        <v>44610</v>
      </c>
      <c r="C380" s="95" t="s">
        <v>384</v>
      </c>
      <c r="D380" s="95" t="s">
        <v>47</v>
      </c>
      <c r="E380" s="95" t="s">
        <v>48</v>
      </c>
      <c r="F380" s="99">
        <v>470</v>
      </c>
      <c r="G380" s="100">
        <v>8.6</v>
      </c>
      <c r="H380" s="74">
        <v>9.85</v>
      </c>
      <c r="I380" s="75"/>
      <c r="J380" s="75"/>
      <c r="K380" s="97">
        <v>0.1</v>
      </c>
      <c r="L380" s="98">
        <v>1</v>
      </c>
      <c r="M380" s="97">
        <v>0.1</v>
      </c>
      <c r="N380" s="96">
        <v>1.4999999999999999E-2</v>
      </c>
      <c r="O380" s="45">
        <f t="shared" si="8"/>
        <v>0.15</v>
      </c>
      <c r="P380" s="95">
        <v>12</v>
      </c>
    </row>
    <row r="381" spans="1:16" s="95" customFormat="1" ht="30.75" customHeight="1" x14ac:dyDescent="0.35">
      <c r="A381" s="94">
        <v>44615</v>
      </c>
      <c r="B381" s="106">
        <v>44616</v>
      </c>
      <c r="C381" s="95" t="s">
        <v>389</v>
      </c>
      <c r="D381" s="95" t="s">
        <v>47</v>
      </c>
      <c r="E381" s="95" t="s">
        <v>48</v>
      </c>
      <c r="F381" s="99">
        <v>155</v>
      </c>
      <c r="G381" s="100">
        <v>4.0999999999999996</v>
      </c>
      <c r="H381" s="74">
        <v>3.4</v>
      </c>
      <c r="I381" s="75"/>
      <c r="J381" s="75"/>
      <c r="K381" s="97">
        <v>0.1</v>
      </c>
      <c r="L381" s="98">
        <v>1</v>
      </c>
      <c r="M381" s="97">
        <v>0.1</v>
      </c>
      <c r="N381" s="96">
        <v>-1.6799999999999999E-2</v>
      </c>
      <c r="O381" s="45">
        <f t="shared" si="8"/>
        <v>-0.16799999999999998</v>
      </c>
      <c r="P381" s="95">
        <v>24</v>
      </c>
    </row>
    <row r="382" spans="1:16" s="95" customFormat="1" ht="30.75" customHeight="1" x14ac:dyDescent="0.35">
      <c r="A382" s="94">
        <v>44616</v>
      </c>
      <c r="B382" s="106">
        <v>44638</v>
      </c>
      <c r="C382" s="95" t="s">
        <v>391</v>
      </c>
      <c r="D382" s="95" t="s">
        <v>54</v>
      </c>
      <c r="E382" s="95" t="s">
        <v>48</v>
      </c>
      <c r="F382" s="99">
        <v>145</v>
      </c>
      <c r="G382" s="100">
        <v>2.6</v>
      </c>
      <c r="H382" s="74">
        <v>3</v>
      </c>
      <c r="I382" s="75"/>
      <c r="J382" s="75"/>
      <c r="K382" s="97">
        <v>0.1</v>
      </c>
      <c r="L382" s="98">
        <v>1</v>
      </c>
      <c r="M382" s="97">
        <v>0.1</v>
      </c>
      <c r="N382" s="96">
        <v>1.6E-2</v>
      </c>
      <c r="O382" s="45">
        <f t="shared" si="8"/>
        <v>0.16</v>
      </c>
      <c r="P382" s="95">
        <v>40</v>
      </c>
    </row>
    <row r="383" spans="1:16" s="95" customFormat="1" ht="30.75" customHeight="1" x14ac:dyDescent="0.35">
      <c r="A383" s="94">
        <v>44616</v>
      </c>
      <c r="B383" s="106">
        <v>44638</v>
      </c>
      <c r="C383" s="95" t="s">
        <v>392</v>
      </c>
      <c r="D383" s="95" t="s">
        <v>47</v>
      </c>
      <c r="E383" s="95" t="s">
        <v>48</v>
      </c>
      <c r="F383" s="99">
        <v>600</v>
      </c>
      <c r="G383" s="100">
        <v>44</v>
      </c>
      <c r="H383" s="74">
        <v>50</v>
      </c>
      <c r="I383" s="75"/>
      <c r="J383" s="75"/>
      <c r="K383" s="97">
        <v>0.1</v>
      </c>
      <c r="L383" s="98">
        <v>1</v>
      </c>
      <c r="M383" s="97">
        <v>0.1</v>
      </c>
      <c r="N383" s="96">
        <v>1.2E-2</v>
      </c>
      <c r="O383" s="45">
        <f t="shared" si="8"/>
        <v>0.12</v>
      </c>
      <c r="P383" s="95">
        <v>2</v>
      </c>
    </row>
    <row r="384" spans="1:16" s="95" customFormat="1" ht="30.75" customHeight="1" x14ac:dyDescent="0.35">
      <c r="A384" s="94">
        <v>44624</v>
      </c>
      <c r="B384" s="106">
        <v>44638</v>
      </c>
      <c r="C384" s="95" t="s">
        <v>391</v>
      </c>
      <c r="D384" s="95" t="s">
        <v>54</v>
      </c>
      <c r="E384" s="95" t="s">
        <v>48</v>
      </c>
      <c r="F384" s="99">
        <v>145</v>
      </c>
      <c r="G384" s="100">
        <v>2.5</v>
      </c>
      <c r="H384" s="74">
        <v>3</v>
      </c>
      <c r="I384" s="75"/>
      <c r="J384" s="75"/>
      <c r="K384" s="97">
        <v>0.1</v>
      </c>
      <c r="L384" s="98">
        <v>1</v>
      </c>
      <c r="M384" s="97">
        <v>0.1</v>
      </c>
      <c r="N384" s="96">
        <v>0.02</v>
      </c>
      <c r="O384" s="45">
        <f t="shared" si="8"/>
        <v>0.2</v>
      </c>
      <c r="P384" s="95">
        <v>40</v>
      </c>
    </row>
    <row r="385" spans="1:16" s="95" customFormat="1" ht="30.75" customHeight="1" x14ac:dyDescent="0.35">
      <c r="A385" s="94">
        <v>44615</v>
      </c>
      <c r="B385" s="106">
        <v>44638</v>
      </c>
      <c r="C385" s="95" t="s">
        <v>390</v>
      </c>
      <c r="D385" s="95" t="s">
        <v>54</v>
      </c>
      <c r="E385" s="95" t="s">
        <v>48</v>
      </c>
      <c r="F385" s="99">
        <v>144</v>
      </c>
      <c r="G385" s="100">
        <v>2.6</v>
      </c>
      <c r="H385" s="74">
        <v>3</v>
      </c>
      <c r="I385" s="75"/>
      <c r="J385" s="75"/>
      <c r="K385" s="97">
        <v>0.1</v>
      </c>
      <c r="L385" s="98">
        <v>1</v>
      </c>
      <c r="M385" s="97">
        <v>0.1</v>
      </c>
      <c r="N385" s="96">
        <v>1.6E-2</v>
      </c>
      <c r="O385" s="45">
        <f t="shared" si="8"/>
        <v>0.16</v>
      </c>
      <c r="P385" s="95">
        <v>40</v>
      </c>
    </row>
    <row r="386" spans="1:16" s="95" customFormat="1" ht="30.75" customHeight="1" x14ac:dyDescent="0.35">
      <c r="A386" s="94">
        <v>44602</v>
      </c>
      <c r="B386" s="106">
        <v>44638</v>
      </c>
      <c r="C386" s="95" t="s">
        <v>388</v>
      </c>
      <c r="D386" s="95" t="s">
        <v>54</v>
      </c>
      <c r="E386" s="95" t="s">
        <v>48</v>
      </c>
      <c r="F386" s="99">
        <v>150</v>
      </c>
      <c r="G386" s="100">
        <v>2.5</v>
      </c>
      <c r="H386" s="74">
        <v>3</v>
      </c>
      <c r="I386" s="75"/>
      <c r="J386" s="75"/>
      <c r="K386" s="97">
        <v>0.1</v>
      </c>
      <c r="L386" s="98">
        <v>1</v>
      </c>
      <c r="M386" s="97">
        <v>0.1</v>
      </c>
      <c r="N386" s="96">
        <v>0.02</v>
      </c>
      <c r="O386" s="45">
        <f t="shared" si="8"/>
        <v>0.2</v>
      </c>
      <c r="P386" s="95">
        <v>40</v>
      </c>
    </row>
    <row r="387" spans="1:16" s="95" customFormat="1" ht="30.75" customHeight="1" x14ac:dyDescent="0.35">
      <c r="A387" s="94">
        <v>44628</v>
      </c>
      <c r="B387" s="106">
        <v>44639</v>
      </c>
      <c r="C387" s="95" t="s">
        <v>308</v>
      </c>
      <c r="D387" s="95" t="s">
        <v>54</v>
      </c>
      <c r="E387" s="95" t="s">
        <v>48</v>
      </c>
      <c r="F387" s="99">
        <v>150</v>
      </c>
      <c r="G387" s="100">
        <v>2.5</v>
      </c>
      <c r="H387" s="74">
        <v>1.6</v>
      </c>
      <c r="I387" s="75"/>
      <c r="J387" s="75"/>
      <c r="K387" s="97">
        <v>0.1</v>
      </c>
      <c r="L387" s="98">
        <v>1</v>
      </c>
      <c r="M387" s="97">
        <v>0.1</v>
      </c>
      <c r="N387" s="96">
        <v>-3.5999999999999997E-2</v>
      </c>
      <c r="O387" s="45">
        <f t="shared" si="8"/>
        <v>-0.36</v>
      </c>
      <c r="P387" s="95">
        <v>40</v>
      </c>
    </row>
    <row r="388" spans="1:16" s="95" customFormat="1" ht="30.75" customHeight="1" x14ac:dyDescent="0.35">
      <c r="A388" s="94">
        <v>44642</v>
      </c>
      <c r="B388" s="106">
        <v>44658</v>
      </c>
      <c r="C388" s="95" t="s">
        <v>393</v>
      </c>
      <c r="D388" s="95" t="s">
        <v>152</v>
      </c>
      <c r="E388" s="95" t="s">
        <v>48</v>
      </c>
      <c r="F388" s="99">
        <v>480</v>
      </c>
      <c r="G388" s="100">
        <v>9</v>
      </c>
      <c r="H388" s="74">
        <v>9.9700000000000006</v>
      </c>
      <c r="I388" s="75"/>
      <c r="J388" s="75"/>
      <c r="K388" s="97">
        <v>0.1</v>
      </c>
      <c r="L388" s="98">
        <v>1</v>
      </c>
      <c r="M388" s="97">
        <v>0.1</v>
      </c>
      <c r="N388" s="96">
        <v>1.0699999999999999E-2</v>
      </c>
      <c r="O388" s="45">
        <f t="shared" si="8"/>
        <v>0.107</v>
      </c>
      <c r="P388" s="95">
        <v>11</v>
      </c>
    </row>
    <row r="389" spans="1:16" s="95" customFormat="1" ht="30.75" customHeight="1" x14ac:dyDescent="0.35">
      <c r="A389" s="94">
        <v>44672</v>
      </c>
      <c r="B389" s="106">
        <v>44676</v>
      </c>
      <c r="C389" s="95" t="s">
        <v>397</v>
      </c>
      <c r="D389" s="95" t="s">
        <v>152</v>
      </c>
      <c r="E389" s="95" t="s">
        <v>48</v>
      </c>
      <c r="F389" s="99">
        <v>40</v>
      </c>
      <c r="G389" s="100">
        <v>2.5</v>
      </c>
      <c r="H389" s="74">
        <v>1.95</v>
      </c>
      <c r="I389" s="75"/>
      <c r="J389" s="75"/>
      <c r="K389" s="97">
        <v>0.1</v>
      </c>
      <c r="L389" s="98">
        <v>1</v>
      </c>
      <c r="M389" s="97">
        <v>0.1</v>
      </c>
      <c r="N389" s="96">
        <v>-2.1999999999999999E-2</v>
      </c>
      <c r="O389" s="45">
        <f t="shared" si="8"/>
        <v>-0.21999999999999997</v>
      </c>
      <c r="P389" s="95">
        <v>40</v>
      </c>
    </row>
    <row r="390" spans="1:16" s="95" customFormat="1" ht="30.75" customHeight="1" x14ac:dyDescent="0.35">
      <c r="A390" s="94">
        <v>44672</v>
      </c>
      <c r="B390" s="106">
        <v>44677</v>
      </c>
      <c r="C390" s="95" t="s">
        <v>395</v>
      </c>
      <c r="D390" s="95" t="s">
        <v>152</v>
      </c>
      <c r="E390" s="95" t="s">
        <v>48</v>
      </c>
      <c r="F390" s="99">
        <v>460</v>
      </c>
      <c r="G390" s="100">
        <v>8.8000000000000007</v>
      </c>
      <c r="H390" s="74">
        <v>9.9</v>
      </c>
      <c r="I390" s="75"/>
      <c r="J390" s="75"/>
      <c r="K390" s="97">
        <v>0.1</v>
      </c>
      <c r="L390" s="98">
        <v>1</v>
      </c>
      <c r="M390" s="97">
        <v>0.1</v>
      </c>
      <c r="N390" s="96">
        <v>1.21E-2</v>
      </c>
      <c r="O390" s="45">
        <f t="shared" si="8"/>
        <v>0.121</v>
      </c>
      <c r="P390" s="95">
        <v>11</v>
      </c>
    </row>
    <row r="391" spans="1:16" s="95" customFormat="1" ht="30.75" customHeight="1" x14ac:dyDescent="0.35">
      <c r="A391" s="94">
        <v>44677</v>
      </c>
      <c r="B391" s="106">
        <v>44686</v>
      </c>
      <c r="C391" s="95" t="s">
        <v>400</v>
      </c>
      <c r="D391" s="95" t="s">
        <v>54</v>
      </c>
      <c r="E391" s="95" t="s">
        <v>48</v>
      </c>
      <c r="F391" s="99">
        <v>128</v>
      </c>
      <c r="G391" s="100">
        <v>2.6</v>
      </c>
      <c r="H391" s="74">
        <v>2.95</v>
      </c>
      <c r="I391" s="75"/>
      <c r="J391" s="75"/>
      <c r="K391" s="97">
        <v>0.1</v>
      </c>
      <c r="L391" s="98">
        <v>1</v>
      </c>
      <c r="M391" s="97">
        <v>0.1</v>
      </c>
      <c r="N391" s="96">
        <v>-1.4E-2</v>
      </c>
      <c r="O391" s="45">
        <f t="shared" si="8"/>
        <v>-0.14000000000000001</v>
      </c>
      <c r="P391" s="95">
        <v>40</v>
      </c>
    </row>
    <row r="392" spans="1:16" s="95" customFormat="1" ht="30.75" customHeight="1" x14ac:dyDescent="0.35">
      <c r="A392" s="94">
        <v>44678</v>
      </c>
      <c r="B392" s="106">
        <v>44687</v>
      </c>
      <c r="C392" s="95" t="s">
        <v>401</v>
      </c>
      <c r="D392" s="95" t="s">
        <v>152</v>
      </c>
      <c r="E392" s="95" t="s">
        <v>48</v>
      </c>
      <c r="F392" s="99">
        <v>170</v>
      </c>
      <c r="G392" s="100">
        <v>4.3</v>
      </c>
      <c r="H392" s="74">
        <v>4.5999999999999996</v>
      </c>
      <c r="I392" s="75"/>
      <c r="J392" s="75"/>
      <c r="K392" s="97">
        <v>0.1</v>
      </c>
      <c r="L392" s="98">
        <v>1</v>
      </c>
      <c r="M392" s="97">
        <v>0.1</v>
      </c>
      <c r="N392" s="96">
        <v>7.1999999999999998E-3</v>
      </c>
      <c r="O392" s="45">
        <f t="shared" si="8"/>
        <v>7.1999999999999995E-2</v>
      </c>
      <c r="P392" s="95">
        <v>24</v>
      </c>
    </row>
    <row r="393" spans="1:16" s="95" customFormat="1" ht="30.75" customHeight="1" x14ac:dyDescent="0.35">
      <c r="A393" s="94">
        <v>44672</v>
      </c>
      <c r="B393" s="106">
        <v>44687</v>
      </c>
      <c r="C393" s="95" t="s">
        <v>394</v>
      </c>
      <c r="D393" s="95" t="s">
        <v>54</v>
      </c>
      <c r="E393" s="95" t="s">
        <v>48</v>
      </c>
      <c r="F393" s="99">
        <v>113</v>
      </c>
      <c r="G393" s="100">
        <v>2.2999999999999998</v>
      </c>
      <c r="H393" s="74">
        <v>2.6</v>
      </c>
      <c r="I393" s="75"/>
      <c r="J393" s="75"/>
      <c r="K393" s="97">
        <v>0.1</v>
      </c>
      <c r="L393" s="98">
        <v>1</v>
      </c>
      <c r="M393" s="97">
        <v>0.1</v>
      </c>
      <c r="N393" s="96">
        <v>-1.2E-2</v>
      </c>
      <c r="O393" s="45">
        <f t="shared" si="8"/>
        <v>-0.12</v>
      </c>
      <c r="P393" s="95">
        <v>40</v>
      </c>
    </row>
    <row r="394" spans="1:16" s="95" customFormat="1" ht="30.75" customHeight="1" x14ac:dyDescent="0.35">
      <c r="A394" s="94">
        <v>44678</v>
      </c>
      <c r="B394" s="106">
        <v>44687</v>
      </c>
      <c r="C394" s="95" t="s">
        <v>402</v>
      </c>
      <c r="D394" s="95" t="s">
        <v>152</v>
      </c>
      <c r="E394" s="95" t="s">
        <v>48</v>
      </c>
      <c r="F394" s="99">
        <v>23</v>
      </c>
      <c r="G394" s="100">
        <v>2.4</v>
      </c>
      <c r="H394" s="74">
        <v>2.25</v>
      </c>
      <c r="I394" s="75"/>
      <c r="J394" s="75"/>
      <c r="K394" s="97">
        <v>0.1</v>
      </c>
      <c r="L394" s="98">
        <v>1</v>
      </c>
      <c r="M394" s="97">
        <v>0.1</v>
      </c>
      <c r="N394" s="96">
        <v>-3.5999999999999999E-3</v>
      </c>
      <c r="O394" s="45">
        <f t="shared" si="8"/>
        <v>-3.5999999999999997E-2</v>
      </c>
      <c r="P394" s="95">
        <v>24</v>
      </c>
    </row>
    <row r="395" spans="1:16" s="95" customFormat="1" ht="30.75" customHeight="1" x14ac:dyDescent="0.35">
      <c r="A395" s="94">
        <v>44672</v>
      </c>
      <c r="B395" s="106">
        <v>44691</v>
      </c>
      <c r="C395" s="95" t="s">
        <v>394</v>
      </c>
      <c r="D395" s="95" t="s">
        <v>54</v>
      </c>
      <c r="E395" s="95" t="s">
        <v>48</v>
      </c>
      <c r="F395" s="99">
        <v>113</v>
      </c>
      <c r="G395" s="100">
        <v>2.6</v>
      </c>
      <c r="H395" s="74">
        <v>2.7</v>
      </c>
      <c r="I395" s="75"/>
      <c r="J395" s="75"/>
      <c r="K395" s="97">
        <v>0.1</v>
      </c>
      <c r="L395" s="98">
        <v>1</v>
      </c>
      <c r="M395" s="97">
        <v>0.1</v>
      </c>
      <c r="N395" s="96">
        <v>4.0000000000000002E-4</v>
      </c>
      <c r="O395" s="45">
        <f t="shared" si="8"/>
        <v>4.0000000000000001E-3</v>
      </c>
      <c r="P395" s="95">
        <v>40</v>
      </c>
    </row>
    <row r="396" spans="1:16" s="95" customFormat="1" ht="30.75" customHeight="1" x14ac:dyDescent="0.35">
      <c r="A396" s="94">
        <v>44673</v>
      </c>
      <c r="B396" s="106">
        <v>44692</v>
      </c>
      <c r="C396" s="95" t="s">
        <v>398</v>
      </c>
      <c r="D396" s="95" t="s">
        <v>47</v>
      </c>
      <c r="E396" s="95" t="s">
        <v>48</v>
      </c>
      <c r="F396" s="99">
        <v>310</v>
      </c>
      <c r="G396" s="100">
        <v>8.9</v>
      </c>
      <c r="H396" s="74">
        <v>7.7</v>
      </c>
      <c r="I396" s="75"/>
      <c r="J396" s="75"/>
      <c r="K396" s="97">
        <v>0.1</v>
      </c>
      <c r="L396" s="98">
        <v>1</v>
      </c>
      <c r="M396" s="97">
        <v>0.1</v>
      </c>
      <c r="N396" s="96">
        <v>-1.32E-2</v>
      </c>
      <c r="O396" s="45">
        <f t="shared" si="8"/>
        <v>-0.13200000000000001</v>
      </c>
      <c r="P396" s="95">
        <v>11</v>
      </c>
    </row>
    <row r="397" spans="1:16" s="95" customFormat="1" ht="30.75" customHeight="1" x14ac:dyDescent="0.35">
      <c r="A397" s="94">
        <v>44673</v>
      </c>
      <c r="B397" s="106">
        <v>44693</v>
      </c>
      <c r="C397" s="95" t="s">
        <v>396</v>
      </c>
      <c r="D397" s="95" t="s">
        <v>54</v>
      </c>
      <c r="E397" s="95" t="s">
        <v>48</v>
      </c>
      <c r="F397" s="99">
        <v>127</v>
      </c>
      <c r="G397" s="100">
        <v>2.6</v>
      </c>
      <c r="H397" s="74">
        <v>2.95</v>
      </c>
      <c r="I397" s="75"/>
      <c r="J397" s="75"/>
      <c r="K397" s="97">
        <v>0.1</v>
      </c>
      <c r="L397" s="98">
        <v>1</v>
      </c>
      <c r="M397" s="97">
        <v>0.1</v>
      </c>
      <c r="N397" s="96">
        <v>1.4E-2</v>
      </c>
      <c r="O397" s="45">
        <f t="shared" si="8"/>
        <v>0.14000000000000001</v>
      </c>
      <c r="P397" s="95">
        <v>40</v>
      </c>
    </row>
    <row r="398" spans="1:16" s="95" customFormat="1" ht="30.75" customHeight="1" x14ac:dyDescent="0.35">
      <c r="A398" s="94">
        <v>44672</v>
      </c>
      <c r="B398" s="106">
        <v>44694</v>
      </c>
      <c r="C398" s="95" t="s">
        <v>399</v>
      </c>
      <c r="D398" s="95" t="s">
        <v>152</v>
      </c>
      <c r="E398" s="95" t="s">
        <v>48</v>
      </c>
      <c r="F398" s="99">
        <v>380</v>
      </c>
      <c r="G398" s="100">
        <v>8.8000000000000007</v>
      </c>
      <c r="H398" s="74">
        <v>9.6</v>
      </c>
      <c r="I398" s="75"/>
      <c r="J398" s="75"/>
      <c r="K398" s="97">
        <v>0.1</v>
      </c>
      <c r="L398" s="98">
        <v>1</v>
      </c>
      <c r="M398" s="97">
        <v>0.1</v>
      </c>
      <c r="N398" s="96">
        <v>8.8000000000000005E-3</v>
      </c>
      <c r="O398" s="45">
        <f t="shared" si="8"/>
        <v>8.8000000000000009E-2</v>
      </c>
      <c r="P398" s="95">
        <v>11</v>
      </c>
    </row>
    <row r="399" spans="1:16" s="95" customFormat="1" ht="30.75" customHeight="1" x14ac:dyDescent="0.35">
      <c r="A399" s="94">
        <v>44673</v>
      </c>
      <c r="B399" s="106">
        <v>44697</v>
      </c>
      <c r="C399" s="95" t="s">
        <v>408</v>
      </c>
      <c r="D399" s="95" t="s">
        <v>54</v>
      </c>
      <c r="E399" s="95" t="s">
        <v>48</v>
      </c>
      <c r="F399" s="99">
        <v>127</v>
      </c>
      <c r="G399" s="100">
        <v>2.6</v>
      </c>
      <c r="H399" s="74">
        <v>2.98</v>
      </c>
      <c r="I399" s="75"/>
      <c r="J399" s="75"/>
      <c r="K399" s="97">
        <v>0.1</v>
      </c>
      <c r="L399" s="98">
        <v>1</v>
      </c>
      <c r="M399" s="97">
        <v>0.1</v>
      </c>
      <c r="N399" s="96">
        <v>1.52E-2</v>
      </c>
      <c r="O399" s="45">
        <f t="shared" si="8"/>
        <v>0.152</v>
      </c>
      <c r="P399" s="95">
        <v>40</v>
      </c>
    </row>
    <row r="400" spans="1:16" s="95" customFormat="1" ht="30.75" customHeight="1" x14ac:dyDescent="0.35">
      <c r="A400" s="94">
        <v>44698</v>
      </c>
      <c r="B400" s="106">
        <v>44700</v>
      </c>
      <c r="C400" s="95" t="s">
        <v>410</v>
      </c>
      <c r="D400" s="95" t="s">
        <v>152</v>
      </c>
      <c r="E400" s="95" t="s">
        <v>48</v>
      </c>
      <c r="F400" s="99">
        <v>435</v>
      </c>
      <c r="G400" s="100">
        <v>8.8000000000000007</v>
      </c>
      <c r="H400" s="74">
        <v>9.9</v>
      </c>
      <c r="I400" s="75"/>
      <c r="J400" s="75"/>
      <c r="K400" s="97">
        <v>0.1</v>
      </c>
      <c r="L400" s="98">
        <v>1</v>
      </c>
      <c r="M400" s="97">
        <v>0.1</v>
      </c>
      <c r="N400" s="96">
        <v>1.32E-2</v>
      </c>
      <c r="O400" s="45">
        <f t="shared" si="8"/>
        <v>0.13200000000000001</v>
      </c>
      <c r="P400" s="95">
        <v>12</v>
      </c>
    </row>
    <row r="401" spans="1:16" s="95" customFormat="1" ht="30.75" customHeight="1" x14ac:dyDescent="0.35">
      <c r="A401" s="94">
        <v>44691</v>
      </c>
      <c r="B401" s="106">
        <v>44700</v>
      </c>
      <c r="C401" s="95" t="s">
        <v>411</v>
      </c>
      <c r="D401" s="95" t="s">
        <v>152</v>
      </c>
      <c r="E401" s="95" t="s">
        <v>48</v>
      </c>
      <c r="F401" s="99">
        <v>130</v>
      </c>
      <c r="G401" s="100">
        <v>32</v>
      </c>
      <c r="H401" s="74">
        <v>7.9</v>
      </c>
      <c r="I401" s="75"/>
      <c r="J401" s="75"/>
      <c r="K401" s="97">
        <v>0.1</v>
      </c>
      <c r="L401" s="98">
        <v>1</v>
      </c>
      <c r="M401" s="97">
        <v>0.1</v>
      </c>
      <c r="N401" s="96">
        <v>-1.2E-2</v>
      </c>
      <c r="O401" s="45">
        <f t="shared" si="8"/>
        <v>-0.12</v>
      </c>
      <c r="P401" s="95">
        <v>12</v>
      </c>
    </row>
    <row r="402" spans="1:16" s="95" customFormat="1" ht="30.75" customHeight="1" x14ac:dyDescent="0.35">
      <c r="A402" s="94">
        <v>44690</v>
      </c>
      <c r="B402" s="106">
        <v>44701</v>
      </c>
      <c r="C402" s="95" t="s">
        <v>403</v>
      </c>
      <c r="D402" s="95" t="s">
        <v>152</v>
      </c>
      <c r="E402" s="95" t="s">
        <v>48</v>
      </c>
      <c r="F402" s="99">
        <v>375</v>
      </c>
      <c r="G402" s="100">
        <v>8.8000000000000007</v>
      </c>
      <c r="H402" s="74">
        <v>10</v>
      </c>
      <c r="I402" s="75"/>
      <c r="J402" s="75"/>
      <c r="K402" s="97">
        <v>0.1</v>
      </c>
      <c r="L402" s="98">
        <v>1</v>
      </c>
      <c r="M402" s="97">
        <v>0.1</v>
      </c>
      <c r="N402" s="96">
        <v>1.32E-2</v>
      </c>
      <c r="O402" s="45">
        <f t="shared" si="8"/>
        <v>0.13200000000000001</v>
      </c>
      <c r="P402" s="95">
        <v>11</v>
      </c>
    </row>
    <row r="403" spans="1:16" s="95" customFormat="1" ht="30.75" customHeight="1" x14ac:dyDescent="0.35">
      <c r="A403" s="94">
        <v>44693</v>
      </c>
      <c r="B403" s="106">
        <v>44701</v>
      </c>
      <c r="C403" s="95" t="s">
        <v>412</v>
      </c>
      <c r="D403" s="95" t="s">
        <v>152</v>
      </c>
      <c r="E403" s="95" t="s">
        <v>48</v>
      </c>
      <c r="F403" s="99">
        <v>155</v>
      </c>
      <c r="G403" s="100">
        <v>8.1999999999999993</v>
      </c>
      <c r="H403" s="74">
        <v>9.65</v>
      </c>
      <c r="I403" s="75"/>
      <c r="J403" s="75"/>
      <c r="K403" s="97">
        <v>0.1</v>
      </c>
      <c r="L403" s="98">
        <v>1</v>
      </c>
      <c r="M403" s="97">
        <v>0.1</v>
      </c>
      <c r="N403" s="96">
        <v>1.7399999999999999E-2</v>
      </c>
      <c r="O403" s="45">
        <f t="shared" si="8"/>
        <v>0.17399999999999999</v>
      </c>
      <c r="P403" s="95">
        <v>12</v>
      </c>
    </row>
    <row r="404" spans="1:16" s="95" customFormat="1" ht="30.75" customHeight="1" x14ac:dyDescent="0.35">
      <c r="A404" s="94">
        <v>44693</v>
      </c>
      <c r="B404" s="106">
        <v>44704</v>
      </c>
      <c r="C404" s="95" t="s">
        <v>413</v>
      </c>
      <c r="D404" s="95" t="s">
        <v>152</v>
      </c>
      <c r="E404" s="95" t="s">
        <v>48</v>
      </c>
      <c r="F404" s="99">
        <v>120</v>
      </c>
      <c r="G404" s="100">
        <v>8.6</v>
      </c>
      <c r="H404" s="74">
        <v>9.6</v>
      </c>
      <c r="I404" s="75"/>
      <c r="J404" s="75"/>
      <c r="K404" s="97">
        <v>0.1</v>
      </c>
      <c r="L404" s="98">
        <v>1</v>
      </c>
      <c r="M404" s="97">
        <v>0.1</v>
      </c>
      <c r="N404" s="96">
        <v>2.5000000000000001E-2</v>
      </c>
      <c r="O404" s="45">
        <f t="shared" si="8"/>
        <v>0.25</v>
      </c>
      <c r="P404" s="95">
        <v>25</v>
      </c>
    </row>
    <row r="405" spans="1:16" s="95" customFormat="1" ht="30.75" customHeight="1" x14ac:dyDescent="0.35">
      <c r="A405" s="94">
        <v>44704</v>
      </c>
      <c r="B405" s="106">
        <v>44714</v>
      </c>
      <c r="C405" s="95" t="s">
        <v>414</v>
      </c>
      <c r="D405" s="95" t="s">
        <v>47</v>
      </c>
      <c r="E405" s="95" t="s">
        <v>48</v>
      </c>
      <c r="F405" s="99">
        <v>155</v>
      </c>
      <c r="G405" s="100">
        <v>8.8000000000000007</v>
      </c>
      <c r="H405" s="74">
        <v>8.8000000000000007</v>
      </c>
      <c r="I405" s="75"/>
      <c r="J405" s="75"/>
      <c r="K405" s="97">
        <v>0.1</v>
      </c>
      <c r="L405" s="98">
        <v>1</v>
      </c>
      <c r="M405" s="97">
        <v>0.1</v>
      </c>
      <c r="N405" s="96">
        <v>0</v>
      </c>
      <c r="O405" s="45">
        <f t="shared" si="8"/>
        <v>0</v>
      </c>
      <c r="P405" s="95">
        <v>12</v>
      </c>
    </row>
    <row r="406" spans="1:16" s="95" customFormat="1" ht="30.75" customHeight="1" x14ac:dyDescent="0.35">
      <c r="A406" s="94">
        <v>44705</v>
      </c>
      <c r="B406" s="106">
        <v>44718</v>
      </c>
      <c r="C406" s="95" t="s">
        <v>415</v>
      </c>
      <c r="D406" s="95" t="s">
        <v>54</v>
      </c>
      <c r="E406" s="95" t="s">
        <v>48</v>
      </c>
      <c r="F406" s="99">
        <v>128</v>
      </c>
      <c r="G406" s="100">
        <v>2.5</v>
      </c>
      <c r="H406" s="74">
        <v>2.9</v>
      </c>
      <c r="I406" s="75"/>
      <c r="J406" s="75"/>
      <c r="K406" s="97">
        <v>0.1</v>
      </c>
      <c r="L406" s="98">
        <v>1</v>
      </c>
      <c r="M406" s="97">
        <v>0.1</v>
      </c>
      <c r="N406" s="96">
        <v>1.6E-2</v>
      </c>
      <c r="O406" s="45">
        <f t="shared" si="8"/>
        <v>0.16</v>
      </c>
      <c r="P406" s="95">
        <v>40</v>
      </c>
    </row>
    <row r="407" spans="1:16" s="95" customFormat="1" ht="30.75" customHeight="1" x14ac:dyDescent="0.35">
      <c r="A407" s="94">
        <v>44692</v>
      </c>
      <c r="B407" s="106">
        <v>44727</v>
      </c>
      <c r="C407" s="95" t="s">
        <v>406</v>
      </c>
      <c r="D407" s="95" t="s">
        <v>47</v>
      </c>
      <c r="E407" s="95" t="s">
        <v>48</v>
      </c>
      <c r="F407" s="99">
        <v>310</v>
      </c>
      <c r="G407" s="100">
        <v>8.5</v>
      </c>
      <c r="H407" s="74">
        <v>9.1999999999999993</v>
      </c>
      <c r="I407" s="75"/>
      <c r="J407" s="75"/>
      <c r="K407" s="97">
        <v>0.1</v>
      </c>
      <c r="L407" s="98">
        <v>1</v>
      </c>
      <c r="M407" s="97">
        <v>0.1</v>
      </c>
      <c r="N407" s="96">
        <v>8.3999999999999995E-3</v>
      </c>
      <c r="O407" s="45">
        <f t="shared" si="8"/>
        <v>8.3999999999999991E-2</v>
      </c>
      <c r="P407" s="95">
        <v>12</v>
      </c>
    </row>
    <row r="408" spans="1:16" s="95" customFormat="1" ht="30.75" customHeight="1" x14ac:dyDescent="0.35">
      <c r="A408" s="94">
        <v>44708</v>
      </c>
      <c r="B408" s="106">
        <v>44729</v>
      </c>
      <c r="C408" s="95" t="s">
        <v>418</v>
      </c>
      <c r="D408" s="95" t="s">
        <v>47</v>
      </c>
      <c r="E408" s="95" t="s">
        <v>48</v>
      </c>
      <c r="F408" s="99">
        <v>440</v>
      </c>
      <c r="G408" s="100">
        <v>8.9</v>
      </c>
      <c r="H408" s="74">
        <v>10</v>
      </c>
      <c r="I408" s="75"/>
      <c r="J408" s="75"/>
      <c r="K408" s="97">
        <v>0.1</v>
      </c>
      <c r="L408" s="98">
        <v>1</v>
      </c>
      <c r="M408" s="97">
        <v>0.1</v>
      </c>
      <c r="N408" s="96">
        <v>1.43E-2</v>
      </c>
      <c r="O408" s="45">
        <f t="shared" si="8"/>
        <v>0.14300000000000002</v>
      </c>
      <c r="P408" s="95">
        <v>12</v>
      </c>
    </row>
    <row r="409" spans="1:16" s="95" customFormat="1" ht="30.75" customHeight="1" x14ac:dyDescent="0.35">
      <c r="A409" s="94">
        <v>44692</v>
      </c>
      <c r="B409" s="106">
        <v>44729</v>
      </c>
      <c r="C409" s="95" t="s">
        <v>405</v>
      </c>
      <c r="D409" s="95" t="s">
        <v>54</v>
      </c>
      <c r="E409" s="95" t="s">
        <v>48</v>
      </c>
      <c r="F409" s="99">
        <v>124</v>
      </c>
      <c r="G409" s="100">
        <v>2.5</v>
      </c>
      <c r="H409" s="74">
        <v>3</v>
      </c>
      <c r="I409" s="75"/>
      <c r="J409" s="75"/>
      <c r="K409" s="97">
        <v>0.1</v>
      </c>
      <c r="L409" s="98">
        <v>1</v>
      </c>
      <c r="M409" s="97">
        <v>0.1</v>
      </c>
      <c r="N409" s="96">
        <v>0.02</v>
      </c>
      <c r="O409" s="45">
        <f t="shared" si="8"/>
        <v>0.2</v>
      </c>
      <c r="P409" s="95">
        <v>40</v>
      </c>
    </row>
    <row r="410" spans="1:16" s="95" customFormat="1" ht="30.75" customHeight="1" x14ac:dyDescent="0.35">
      <c r="A410" s="94">
        <v>44697</v>
      </c>
      <c r="B410" s="106">
        <v>44729</v>
      </c>
      <c r="C410" s="95" t="s">
        <v>407</v>
      </c>
      <c r="D410" s="95" t="s">
        <v>47</v>
      </c>
      <c r="E410" s="95" t="s">
        <v>48</v>
      </c>
      <c r="F410" s="99">
        <v>160</v>
      </c>
      <c r="G410" s="100">
        <v>8.6999999999999993</v>
      </c>
      <c r="H410" s="74">
        <v>10</v>
      </c>
      <c r="I410" s="75"/>
      <c r="J410" s="75"/>
      <c r="K410" s="97">
        <v>0.1</v>
      </c>
      <c r="L410" s="98">
        <v>1</v>
      </c>
      <c r="M410" s="97">
        <v>0.1</v>
      </c>
      <c r="N410" s="96">
        <v>1.5599999999999999E-2</v>
      </c>
      <c r="O410" s="45">
        <f t="shared" si="8"/>
        <v>0.156</v>
      </c>
      <c r="P410" s="95">
        <v>12</v>
      </c>
    </row>
    <row r="411" spans="1:16" s="95" customFormat="1" ht="30.75" customHeight="1" x14ac:dyDescent="0.35">
      <c r="A411" s="94">
        <v>44699</v>
      </c>
      <c r="B411" s="106">
        <v>44729</v>
      </c>
      <c r="C411" s="95" t="s">
        <v>409</v>
      </c>
      <c r="D411" s="95" t="s">
        <v>47</v>
      </c>
      <c r="E411" s="95" t="s">
        <v>48</v>
      </c>
      <c r="F411" s="99">
        <v>210</v>
      </c>
      <c r="G411" s="100">
        <v>8.8000000000000007</v>
      </c>
      <c r="H411" s="74">
        <v>10</v>
      </c>
      <c r="I411" s="75"/>
      <c r="J411" s="75"/>
      <c r="K411" s="97">
        <v>0.1</v>
      </c>
      <c r="L411" s="98">
        <v>1</v>
      </c>
      <c r="M411" s="97">
        <v>0.1</v>
      </c>
      <c r="N411" s="96">
        <v>1.44E-2</v>
      </c>
      <c r="O411" s="45">
        <f t="shared" si="8"/>
        <v>0.14399999999999999</v>
      </c>
      <c r="P411" s="95">
        <v>12</v>
      </c>
    </row>
    <row r="412" spans="1:16" s="95" customFormat="1" ht="30.75" customHeight="1" x14ac:dyDescent="0.35">
      <c r="A412" s="94">
        <v>44704</v>
      </c>
      <c r="B412" s="106">
        <v>44729</v>
      </c>
      <c r="C412" s="95" t="s">
        <v>419</v>
      </c>
      <c r="D412" s="95" t="s">
        <v>47</v>
      </c>
      <c r="E412" s="95" t="s">
        <v>48</v>
      </c>
      <c r="F412" s="99">
        <v>430</v>
      </c>
      <c r="G412" s="100">
        <v>9</v>
      </c>
      <c r="H412" s="74">
        <v>10</v>
      </c>
      <c r="I412" s="75"/>
      <c r="J412" s="75"/>
      <c r="K412" s="97">
        <v>0.1</v>
      </c>
      <c r="L412" s="98">
        <v>1</v>
      </c>
      <c r="M412" s="97">
        <v>0.1</v>
      </c>
      <c r="N412" s="96">
        <v>1.2E-2</v>
      </c>
      <c r="O412" s="45">
        <f t="shared" si="8"/>
        <v>0.12</v>
      </c>
      <c r="P412" s="95">
        <v>12</v>
      </c>
    </row>
    <row r="413" spans="1:16" s="95" customFormat="1" ht="30.75" customHeight="1" x14ac:dyDescent="0.35">
      <c r="A413" s="94">
        <v>44691</v>
      </c>
      <c r="B413" s="106">
        <v>44729</v>
      </c>
      <c r="C413" s="95" t="s">
        <v>404</v>
      </c>
      <c r="D413" s="95" t="s">
        <v>152</v>
      </c>
      <c r="E413" s="95" t="s">
        <v>48</v>
      </c>
      <c r="F413" s="99">
        <v>130</v>
      </c>
      <c r="G413" s="100">
        <v>8.5</v>
      </c>
      <c r="H413" s="74">
        <v>10</v>
      </c>
      <c r="I413" s="75"/>
      <c r="J413" s="75"/>
      <c r="K413" s="97">
        <v>0.1</v>
      </c>
      <c r="L413" s="98">
        <v>1</v>
      </c>
      <c r="M413" s="97">
        <v>0.1</v>
      </c>
      <c r="N413" s="96">
        <v>1.7999999999999999E-2</v>
      </c>
      <c r="O413" s="45">
        <f t="shared" si="8"/>
        <v>0.18</v>
      </c>
      <c r="P413" s="95">
        <v>12</v>
      </c>
    </row>
    <row r="414" spans="1:16" s="95" customFormat="1" ht="30.75" customHeight="1" x14ac:dyDescent="0.35">
      <c r="A414" s="94">
        <v>44733</v>
      </c>
      <c r="B414" s="106">
        <v>44743</v>
      </c>
      <c r="C414" s="95" t="s">
        <v>420</v>
      </c>
      <c r="D414" s="95" t="s">
        <v>47</v>
      </c>
      <c r="E414" s="95" t="s">
        <v>48</v>
      </c>
      <c r="F414" s="99">
        <v>410</v>
      </c>
      <c r="G414" s="100">
        <v>9</v>
      </c>
      <c r="H414" s="74">
        <v>9.92</v>
      </c>
      <c r="I414" s="75"/>
      <c r="J414" s="75"/>
      <c r="K414" s="97">
        <v>0.1</v>
      </c>
      <c r="L414" s="98">
        <v>1</v>
      </c>
      <c r="M414" s="97">
        <v>0.1</v>
      </c>
      <c r="N414" s="96">
        <v>1.0999999999999999E-2</v>
      </c>
      <c r="O414" s="45">
        <f t="shared" si="8"/>
        <v>0.10999999999999999</v>
      </c>
      <c r="P414" s="95">
        <v>12</v>
      </c>
    </row>
    <row r="415" spans="1:16" s="95" customFormat="1" ht="30.75" customHeight="1" x14ac:dyDescent="0.35">
      <c r="A415" s="94">
        <v>44727</v>
      </c>
      <c r="B415" s="106">
        <v>44757</v>
      </c>
      <c r="C415" s="95" t="s">
        <v>416</v>
      </c>
      <c r="D415" s="95" t="s">
        <v>152</v>
      </c>
      <c r="E415" s="95" t="s">
        <v>48</v>
      </c>
      <c r="F415" s="99">
        <v>130</v>
      </c>
      <c r="G415" s="100">
        <v>8.4</v>
      </c>
      <c r="H415" s="74">
        <v>10</v>
      </c>
      <c r="I415" s="75"/>
      <c r="J415" s="75"/>
      <c r="K415" s="97">
        <v>0.1</v>
      </c>
      <c r="L415" s="98">
        <v>1</v>
      </c>
      <c r="M415" s="97">
        <v>0.1</v>
      </c>
      <c r="N415" s="96">
        <v>1.9199999999999998E-2</v>
      </c>
      <c r="O415" s="45">
        <f t="shared" si="8"/>
        <v>0.19199999999999998</v>
      </c>
      <c r="P415" s="95">
        <v>12</v>
      </c>
    </row>
    <row r="416" spans="1:16" s="95" customFormat="1" ht="30.75" customHeight="1" x14ac:dyDescent="0.35">
      <c r="A416" s="94">
        <v>44725</v>
      </c>
      <c r="B416" s="106">
        <v>44757</v>
      </c>
      <c r="C416" s="95" t="s">
        <v>422</v>
      </c>
      <c r="D416" s="95" t="s">
        <v>47</v>
      </c>
      <c r="E416" s="95" t="s">
        <v>48</v>
      </c>
      <c r="F416" s="99">
        <v>210</v>
      </c>
      <c r="G416" s="100">
        <v>8.8000000000000007</v>
      </c>
      <c r="H416" s="74">
        <v>10</v>
      </c>
      <c r="I416" s="75"/>
      <c r="J416" s="75"/>
      <c r="K416" s="97">
        <v>0.1</v>
      </c>
      <c r="L416" s="98">
        <v>1</v>
      </c>
      <c r="M416" s="97">
        <v>0.1</v>
      </c>
      <c r="N416" s="96">
        <v>1.44E-2</v>
      </c>
      <c r="O416" s="45">
        <f t="shared" si="8"/>
        <v>0.14399999999999999</v>
      </c>
      <c r="P416" s="95">
        <v>12</v>
      </c>
    </row>
    <row r="417" spans="1:16" s="95" customFormat="1" ht="30.75" customHeight="1" x14ac:dyDescent="0.35">
      <c r="A417" s="94">
        <v>44727</v>
      </c>
      <c r="B417" s="106">
        <v>44757</v>
      </c>
      <c r="C417" s="95" t="s">
        <v>417</v>
      </c>
      <c r="D417" s="95" t="s">
        <v>47</v>
      </c>
      <c r="E417" s="95" t="s">
        <v>48</v>
      </c>
      <c r="F417" s="99">
        <v>440</v>
      </c>
      <c r="G417" s="100">
        <v>42</v>
      </c>
      <c r="H417" s="74">
        <v>50</v>
      </c>
      <c r="I417" s="75"/>
      <c r="J417" s="75"/>
      <c r="K417" s="97">
        <v>0.1</v>
      </c>
      <c r="L417" s="98">
        <v>1</v>
      </c>
      <c r="M417" s="97">
        <v>0.1</v>
      </c>
      <c r="N417" s="96">
        <v>1.6E-2</v>
      </c>
      <c r="O417" s="45">
        <f t="shared" si="8"/>
        <v>0.16</v>
      </c>
      <c r="P417" s="95">
        <v>2</v>
      </c>
    </row>
    <row r="418" spans="1:16" s="95" customFormat="1" ht="30.75" customHeight="1" x14ac:dyDescent="0.35">
      <c r="A418" s="94">
        <v>44729</v>
      </c>
      <c r="B418" s="106">
        <v>44757</v>
      </c>
      <c r="C418" s="95" t="s">
        <v>423</v>
      </c>
      <c r="D418" s="95" t="s">
        <v>47</v>
      </c>
      <c r="E418" s="95" t="s">
        <v>48</v>
      </c>
      <c r="F418" s="99">
        <v>230</v>
      </c>
      <c r="G418" s="100">
        <v>8.5</v>
      </c>
      <c r="H418" s="74">
        <v>10</v>
      </c>
      <c r="I418" s="75"/>
      <c r="J418" s="75"/>
      <c r="K418" s="97">
        <v>0.1</v>
      </c>
      <c r="L418" s="98">
        <v>1</v>
      </c>
      <c r="M418" s="97">
        <v>0.1</v>
      </c>
      <c r="N418" s="96">
        <v>1.7999999999999999E-2</v>
      </c>
      <c r="O418" s="45">
        <f t="shared" si="8"/>
        <v>0.18</v>
      </c>
      <c r="P418" s="95">
        <v>12</v>
      </c>
    </row>
    <row r="419" spans="1:16" s="95" customFormat="1" ht="30.75" customHeight="1" x14ac:dyDescent="0.35">
      <c r="A419" s="94">
        <v>44734</v>
      </c>
      <c r="B419" s="106">
        <v>44757</v>
      </c>
      <c r="C419" s="95" t="s">
        <v>424</v>
      </c>
      <c r="D419" s="95" t="s">
        <v>54</v>
      </c>
      <c r="E419" s="95" t="s">
        <v>48</v>
      </c>
      <c r="F419" s="99">
        <v>119</v>
      </c>
      <c r="G419" s="100">
        <v>2.6</v>
      </c>
      <c r="H419" s="74">
        <v>3</v>
      </c>
      <c r="I419" s="75"/>
      <c r="J419" s="75"/>
      <c r="K419" s="97">
        <v>0.1</v>
      </c>
      <c r="L419" s="98">
        <v>1</v>
      </c>
      <c r="M419" s="97">
        <v>0.1</v>
      </c>
      <c r="N419" s="96">
        <v>1.6E-2</v>
      </c>
      <c r="O419" s="45">
        <f t="shared" si="8"/>
        <v>0.16</v>
      </c>
      <c r="P419" s="95">
        <v>40</v>
      </c>
    </row>
    <row r="420" spans="1:16" s="95" customFormat="1" ht="30.75" customHeight="1" x14ac:dyDescent="0.35">
      <c r="A420" s="94">
        <v>44757</v>
      </c>
      <c r="B420" s="106">
        <v>44761</v>
      </c>
      <c r="C420" s="95" t="s">
        <v>425</v>
      </c>
      <c r="D420" s="95" t="s">
        <v>47</v>
      </c>
      <c r="E420" s="95" t="s">
        <v>48</v>
      </c>
      <c r="F420" s="99">
        <v>900</v>
      </c>
      <c r="G420" s="100">
        <v>8.3000000000000007</v>
      </c>
      <c r="H420" s="74">
        <v>16.399999999999999</v>
      </c>
      <c r="I420" s="75"/>
      <c r="J420" s="75"/>
      <c r="K420" s="97">
        <v>0.1</v>
      </c>
      <c r="L420" s="98">
        <v>1</v>
      </c>
      <c r="M420" s="97">
        <v>0.1</v>
      </c>
      <c r="N420" s="96">
        <v>-1.6199999999999999E-2</v>
      </c>
      <c r="O420" s="45">
        <f t="shared" si="8"/>
        <v>-0.16199999999999998</v>
      </c>
      <c r="P420" s="95">
        <v>2</v>
      </c>
    </row>
    <row r="421" spans="1:16" s="95" customFormat="1" ht="30.75" customHeight="1" x14ac:dyDescent="0.35">
      <c r="A421" s="94">
        <v>44755</v>
      </c>
      <c r="B421" s="106">
        <v>44792</v>
      </c>
      <c r="C421" s="95" t="s">
        <v>421</v>
      </c>
      <c r="D421" s="95" t="s">
        <v>47</v>
      </c>
      <c r="E421" s="95" t="s">
        <v>48</v>
      </c>
      <c r="F421" s="99">
        <v>500</v>
      </c>
      <c r="G421" s="100">
        <v>8.1</v>
      </c>
      <c r="H421" s="74">
        <v>0</v>
      </c>
      <c r="I421" s="75"/>
      <c r="J421" s="75"/>
      <c r="K421" s="97">
        <v>0.1</v>
      </c>
      <c r="L421" s="98">
        <v>1</v>
      </c>
      <c r="M421" s="97">
        <v>0.1</v>
      </c>
      <c r="N421" s="96">
        <v>1.6199999999999999E-2</v>
      </c>
      <c r="O421" s="45">
        <f t="shared" si="8"/>
        <v>0.16199999999999998</v>
      </c>
      <c r="P421" s="95">
        <v>2</v>
      </c>
    </row>
    <row r="422" spans="1:16" s="95" customFormat="1" ht="30.75" customHeight="1" x14ac:dyDescent="0.35">
      <c r="A422" s="94">
        <v>44763</v>
      </c>
      <c r="B422" s="106">
        <v>44792</v>
      </c>
      <c r="C422" s="95" t="s">
        <v>429</v>
      </c>
      <c r="D422" s="95" t="s">
        <v>54</v>
      </c>
      <c r="E422" s="95" t="s">
        <v>48</v>
      </c>
      <c r="F422" s="99">
        <v>123</v>
      </c>
      <c r="G422" s="100">
        <v>2.6</v>
      </c>
      <c r="H422" s="74">
        <v>3</v>
      </c>
      <c r="I422" s="75"/>
      <c r="J422" s="75"/>
      <c r="K422" s="97">
        <v>0.1</v>
      </c>
      <c r="L422" s="98">
        <v>1</v>
      </c>
      <c r="M422" s="97">
        <v>0.1</v>
      </c>
      <c r="N422" s="96">
        <v>1.6199999999999999E-2</v>
      </c>
      <c r="O422" s="45">
        <f t="shared" si="8"/>
        <v>0.16199999999999998</v>
      </c>
      <c r="P422" s="95">
        <v>40</v>
      </c>
    </row>
    <row r="423" spans="1:16" s="95" customFormat="1" ht="30.75" customHeight="1" x14ac:dyDescent="0.35">
      <c r="A423" s="94">
        <v>44791</v>
      </c>
      <c r="B423" s="106">
        <v>44795</v>
      </c>
      <c r="C423" s="95" t="s">
        <v>428</v>
      </c>
      <c r="D423" s="95" t="s">
        <v>47</v>
      </c>
      <c r="E423" s="95" t="s">
        <v>48</v>
      </c>
      <c r="F423" s="99">
        <v>350</v>
      </c>
      <c r="G423" s="100">
        <v>8.8000000000000007</v>
      </c>
      <c r="H423" s="74">
        <v>9.9</v>
      </c>
      <c r="I423" s="75"/>
      <c r="J423" s="75"/>
      <c r="K423" s="97">
        <v>0.1</v>
      </c>
      <c r="L423" s="98">
        <v>1</v>
      </c>
      <c r="M423" s="97">
        <v>0.1</v>
      </c>
      <c r="N423" s="96">
        <v>1.32E-2</v>
      </c>
      <c r="O423" s="45">
        <f t="shared" si="8"/>
        <v>0.13200000000000001</v>
      </c>
      <c r="P423" s="95">
        <v>12</v>
      </c>
    </row>
    <row r="424" spans="1:16" s="95" customFormat="1" ht="30.75" customHeight="1" x14ac:dyDescent="0.35">
      <c r="A424" s="94">
        <v>44782</v>
      </c>
      <c r="B424" s="106">
        <v>44795</v>
      </c>
      <c r="C424" s="95" t="s">
        <v>426</v>
      </c>
      <c r="D424" s="95" t="s">
        <v>54</v>
      </c>
      <c r="E424" s="95" t="s">
        <v>48</v>
      </c>
      <c r="F424" s="99">
        <v>123</v>
      </c>
      <c r="G424" s="100">
        <v>2.5499999999999998</v>
      </c>
      <c r="H424" s="74">
        <v>2.95</v>
      </c>
      <c r="I424" s="75"/>
      <c r="J424" s="75"/>
      <c r="K424" s="97">
        <v>0.1</v>
      </c>
      <c r="L424" s="98">
        <v>1</v>
      </c>
      <c r="M424" s="97">
        <v>0.1</v>
      </c>
      <c r="N424" s="96">
        <v>1.6E-2</v>
      </c>
      <c r="O424" s="45">
        <f t="shared" si="8"/>
        <v>0.16</v>
      </c>
      <c r="P424" s="95">
        <v>40</v>
      </c>
    </row>
    <row r="425" spans="1:16" s="95" customFormat="1" ht="30.75" customHeight="1" x14ac:dyDescent="0.35">
      <c r="A425" s="94">
        <v>44784</v>
      </c>
      <c r="B425" s="106">
        <v>44802</v>
      </c>
      <c r="C425" s="95" t="s">
        <v>427</v>
      </c>
      <c r="D425" s="95" t="s">
        <v>47</v>
      </c>
      <c r="E425" s="95" t="s">
        <v>48</v>
      </c>
      <c r="F425" s="99">
        <v>445</v>
      </c>
      <c r="G425" s="100">
        <v>9</v>
      </c>
      <c r="H425" s="74">
        <v>9.9499999999999993</v>
      </c>
      <c r="I425" s="75"/>
      <c r="J425" s="75"/>
      <c r="K425" s="97">
        <v>0.1</v>
      </c>
      <c r="L425" s="98">
        <v>1</v>
      </c>
      <c r="M425" s="97">
        <v>0.1</v>
      </c>
      <c r="N425" s="96">
        <v>1.0500000000000001E-2</v>
      </c>
      <c r="O425" s="45">
        <f t="shared" si="8"/>
        <v>0.10500000000000001</v>
      </c>
      <c r="P425" s="95">
        <v>11</v>
      </c>
    </row>
    <row r="426" spans="1:16" s="95" customFormat="1" ht="30.75" customHeight="1" x14ac:dyDescent="0.35">
      <c r="A426" s="94">
        <v>44803</v>
      </c>
      <c r="B426" s="106">
        <v>44813</v>
      </c>
      <c r="C426" s="95" t="s">
        <v>430</v>
      </c>
      <c r="D426" s="95" t="s">
        <v>47</v>
      </c>
      <c r="E426" s="95" t="s">
        <v>48</v>
      </c>
      <c r="F426" s="99">
        <v>245</v>
      </c>
      <c r="G426" s="100">
        <v>8.9</v>
      </c>
      <c r="H426" s="74">
        <v>9.9</v>
      </c>
      <c r="I426" s="75"/>
      <c r="J426" s="75"/>
      <c r="K426" s="97">
        <v>0.1</v>
      </c>
      <c r="L426" s="98">
        <v>1</v>
      </c>
      <c r="M426" s="97">
        <v>0.1</v>
      </c>
      <c r="N426" s="96">
        <v>1.2E-2</v>
      </c>
      <c r="O426" s="45">
        <f t="shared" si="8"/>
        <v>0.12</v>
      </c>
      <c r="P426" s="95">
        <v>12</v>
      </c>
    </row>
    <row r="427" spans="1:16" s="95" customFormat="1" ht="30.75" customHeight="1" x14ac:dyDescent="0.35">
      <c r="A427" s="94">
        <v>44823</v>
      </c>
      <c r="B427" s="106">
        <v>44831</v>
      </c>
      <c r="C427" s="95" t="s">
        <v>434</v>
      </c>
      <c r="D427" s="95" t="s">
        <v>47</v>
      </c>
      <c r="E427" s="95" t="s">
        <v>48</v>
      </c>
      <c r="F427" s="99">
        <v>410</v>
      </c>
      <c r="G427" s="100">
        <v>8.8000000000000007</v>
      </c>
      <c r="H427" s="74">
        <v>9.9</v>
      </c>
      <c r="I427" s="75"/>
      <c r="J427" s="75"/>
      <c r="K427" s="97">
        <v>0.1</v>
      </c>
      <c r="L427" s="98">
        <v>1</v>
      </c>
      <c r="M427" s="97">
        <v>0.1</v>
      </c>
      <c r="N427" s="96">
        <v>1.32E-2</v>
      </c>
      <c r="O427" s="45">
        <f t="shared" si="8"/>
        <v>0.13200000000000001</v>
      </c>
      <c r="P427" s="95">
        <v>12</v>
      </c>
    </row>
    <row r="428" spans="1:16" s="95" customFormat="1" ht="30.75" customHeight="1" x14ac:dyDescent="0.35">
      <c r="A428" s="94">
        <v>44818</v>
      </c>
      <c r="B428" s="106">
        <v>44831</v>
      </c>
      <c r="C428" s="95" t="s">
        <v>431</v>
      </c>
      <c r="D428" s="95" t="s">
        <v>54</v>
      </c>
      <c r="E428" s="95" t="s">
        <v>48</v>
      </c>
      <c r="F428" s="99">
        <v>101</v>
      </c>
      <c r="G428" s="100">
        <v>2.5499999999999998</v>
      </c>
      <c r="H428" s="74">
        <v>2.2999999999999998</v>
      </c>
      <c r="I428" s="75"/>
      <c r="J428" s="75"/>
      <c r="K428" s="97">
        <v>0.1</v>
      </c>
      <c r="L428" s="98">
        <v>1</v>
      </c>
      <c r="M428" s="97">
        <v>0.1</v>
      </c>
      <c r="N428" s="96">
        <v>-0.01</v>
      </c>
      <c r="O428" s="45">
        <f t="shared" ref="O428:O448" si="9">N428*10</f>
        <v>-0.1</v>
      </c>
      <c r="P428" s="95">
        <v>40</v>
      </c>
    </row>
    <row r="429" spans="1:16" s="95" customFormat="1" ht="30.75" customHeight="1" x14ac:dyDescent="0.35">
      <c r="A429" s="94">
        <v>44827</v>
      </c>
      <c r="B429" s="106">
        <v>44832</v>
      </c>
      <c r="C429" s="95" t="s">
        <v>437</v>
      </c>
      <c r="D429" s="95" t="s">
        <v>54</v>
      </c>
      <c r="E429" s="95" t="s">
        <v>48</v>
      </c>
      <c r="F429" s="99">
        <v>113</v>
      </c>
      <c r="G429" s="100">
        <v>2.6</v>
      </c>
      <c r="H429" s="74">
        <v>2.95</v>
      </c>
      <c r="I429" s="75"/>
      <c r="J429" s="75"/>
      <c r="K429" s="97">
        <v>0.1</v>
      </c>
      <c r="L429" s="98">
        <v>1</v>
      </c>
      <c r="M429" s="97">
        <v>0.1</v>
      </c>
      <c r="N429" s="96">
        <v>1.4E-2</v>
      </c>
      <c r="O429" s="45">
        <f t="shared" si="9"/>
        <v>0.14000000000000001</v>
      </c>
      <c r="P429" s="95">
        <v>40</v>
      </c>
    </row>
    <row r="430" spans="1:16" s="95" customFormat="1" ht="30.75" customHeight="1" x14ac:dyDescent="0.35">
      <c r="A430" s="94">
        <v>44823</v>
      </c>
      <c r="B430" s="106">
        <v>44832</v>
      </c>
      <c r="C430" s="95" t="s">
        <v>438</v>
      </c>
      <c r="D430" s="95" t="s">
        <v>47</v>
      </c>
      <c r="E430" s="95" t="s">
        <v>48</v>
      </c>
      <c r="F430" s="99">
        <v>165</v>
      </c>
      <c r="G430" s="100">
        <v>8.8000000000000007</v>
      </c>
      <c r="H430" s="74">
        <v>9.6999999999999993</v>
      </c>
      <c r="I430" s="75"/>
      <c r="J430" s="75"/>
      <c r="K430" s="97">
        <v>0.1</v>
      </c>
      <c r="L430" s="98">
        <v>1</v>
      </c>
      <c r="M430" s="97">
        <v>0.1</v>
      </c>
      <c r="N430" s="96">
        <v>1.0800000000000001E-2</v>
      </c>
      <c r="O430" s="45">
        <f t="shared" si="9"/>
        <v>0.10800000000000001</v>
      </c>
      <c r="P430" s="95">
        <v>12</v>
      </c>
    </row>
    <row r="431" spans="1:16" s="95" customFormat="1" ht="30.75" customHeight="1" x14ac:dyDescent="0.35">
      <c r="A431" s="94">
        <v>44819</v>
      </c>
      <c r="B431" s="106">
        <v>44838</v>
      </c>
      <c r="C431" s="95" t="s">
        <v>432</v>
      </c>
      <c r="D431" s="95" t="s">
        <v>47</v>
      </c>
      <c r="E431" s="95" t="s">
        <v>48</v>
      </c>
      <c r="F431" s="99">
        <v>240</v>
      </c>
      <c r="G431" s="100">
        <v>8.5</v>
      </c>
      <c r="H431" s="74">
        <v>7.5</v>
      </c>
      <c r="I431" s="75"/>
      <c r="J431" s="75"/>
      <c r="K431" s="97">
        <v>0.1</v>
      </c>
      <c r="L431" s="98">
        <v>1</v>
      </c>
      <c r="M431" s="97">
        <v>0.1</v>
      </c>
      <c r="N431" s="96">
        <v>-1.2E-2</v>
      </c>
      <c r="O431" s="45">
        <f t="shared" si="9"/>
        <v>-0.12</v>
      </c>
      <c r="P431" s="95">
        <v>12</v>
      </c>
    </row>
    <row r="432" spans="1:16" s="95" customFormat="1" ht="30.75" customHeight="1" x14ac:dyDescent="0.35">
      <c r="A432" s="94">
        <v>44831</v>
      </c>
      <c r="B432" s="106">
        <v>44838</v>
      </c>
      <c r="C432" s="95" t="s">
        <v>435</v>
      </c>
      <c r="D432" s="95" t="s">
        <v>47</v>
      </c>
      <c r="E432" s="95" t="s">
        <v>48</v>
      </c>
      <c r="F432" s="99">
        <v>23</v>
      </c>
      <c r="G432" s="100">
        <v>2.5</v>
      </c>
      <c r="H432" s="74">
        <v>2.95</v>
      </c>
      <c r="I432" s="75"/>
      <c r="J432" s="75"/>
      <c r="K432" s="97">
        <v>0.1</v>
      </c>
      <c r="L432" s="98">
        <v>1</v>
      </c>
      <c r="M432" s="97">
        <v>0.1</v>
      </c>
      <c r="N432" s="96">
        <v>1.7999999999999999E-2</v>
      </c>
      <c r="O432" s="45">
        <f t="shared" si="9"/>
        <v>0.18</v>
      </c>
      <c r="P432" s="95">
        <v>40</v>
      </c>
    </row>
    <row r="433" spans="1:16" s="95" customFormat="1" ht="30.75" customHeight="1" x14ac:dyDescent="0.35">
      <c r="A433" s="94">
        <v>44833</v>
      </c>
      <c r="B433" s="106">
        <v>44838</v>
      </c>
      <c r="C433" s="95" t="s">
        <v>440</v>
      </c>
      <c r="D433" s="95" t="s">
        <v>47</v>
      </c>
      <c r="E433" s="95" t="s">
        <v>48</v>
      </c>
      <c r="F433" s="99">
        <v>100</v>
      </c>
      <c r="G433" s="100">
        <v>4</v>
      </c>
      <c r="H433" s="74">
        <v>4.95</v>
      </c>
      <c r="I433" s="75"/>
      <c r="J433" s="75"/>
      <c r="K433" s="97">
        <v>0.1</v>
      </c>
      <c r="L433" s="98">
        <v>1</v>
      </c>
      <c r="M433" s="97">
        <v>0.1</v>
      </c>
      <c r="N433" s="96">
        <v>2.3800000000000002E-2</v>
      </c>
      <c r="O433" s="45">
        <f t="shared" si="9"/>
        <v>0.23800000000000002</v>
      </c>
      <c r="P433" s="95">
        <v>25</v>
      </c>
    </row>
    <row r="434" spans="1:16" s="95" customFormat="1" ht="30.75" customHeight="1" x14ac:dyDescent="0.35">
      <c r="A434" s="94">
        <v>44833</v>
      </c>
      <c r="B434" s="106">
        <v>44840</v>
      </c>
      <c r="C434" s="95" t="s">
        <v>445</v>
      </c>
      <c r="D434" s="95" t="s">
        <v>47</v>
      </c>
      <c r="E434" s="95" t="s">
        <v>48</v>
      </c>
      <c r="F434" s="99">
        <v>390</v>
      </c>
      <c r="G434" s="100">
        <v>8.6999999999999993</v>
      </c>
      <c r="H434" s="74">
        <v>8.6999999999999993</v>
      </c>
      <c r="I434" s="75"/>
      <c r="J434" s="75"/>
      <c r="K434" s="97">
        <v>0.1</v>
      </c>
      <c r="L434" s="98">
        <v>1</v>
      </c>
      <c r="M434" s="97">
        <v>0.1</v>
      </c>
      <c r="N434" s="96">
        <v>0</v>
      </c>
      <c r="O434" s="45">
        <f t="shared" si="9"/>
        <v>0</v>
      </c>
      <c r="P434" s="95">
        <v>12</v>
      </c>
    </row>
    <row r="435" spans="1:16" s="95" customFormat="1" ht="30.75" customHeight="1" x14ac:dyDescent="0.35">
      <c r="A435" s="94">
        <v>44833</v>
      </c>
      <c r="B435" s="106">
        <v>44844</v>
      </c>
      <c r="C435" s="95" t="s">
        <v>441</v>
      </c>
      <c r="D435" s="95" t="s">
        <v>47</v>
      </c>
      <c r="E435" s="95" t="s">
        <v>48</v>
      </c>
      <c r="F435" s="99">
        <v>230</v>
      </c>
      <c r="G435" s="100">
        <v>8.5</v>
      </c>
      <c r="H435" s="74">
        <v>9.9</v>
      </c>
      <c r="I435" s="75"/>
      <c r="J435" s="75"/>
      <c r="K435" s="97">
        <v>0.1</v>
      </c>
      <c r="L435" s="98">
        <v>1</v>
      </c>
      <c r="M435" s="97">
        <v>0.1</v>
      </c>
      <c r="N435" s="96">
        <v>1.6799999999999999E-2</v>
      </c>
      <c r="O435" s="45">
        <f t="shared" si="9"/>
        <v>0.16799999999999998</v>
      </c>
      <c r="P435" s="95">
        <v>12</v>
      </c>
    </row>
    <row r="436" spans="1:16" s="95" customFormat="1" ht="30.75" customHeight="1" x14ac:dyDescent="0.35">
      <c r="A436" s="94">
        <v>44840</v>
      </c>
      <c r="B436" s="106">
        <v>44844</v>
      </c>
      <c r="C436" s="95" t="s">
        <v>447</v>
      </c>
      <c r="D436" s="95" t="s">
        <v>47</v>
      </c>
      <c r="E436" s="95" t="s">
        <v>48</v>
      </c>
      <c r="F436" s="99">
        <v>72.5</v>
      </c>
      <c r="G436" s="100">
        <v>4.4000000000000004</v>
      </c>
      <c r="H436" s="74">
        <v>4.5</v>
      </c>
      <c r="I436" s="75"/>
      <c r="J436" s="75"/>
      <c r="K436" s="97">
        <v>0.1</v>
      </c>
      <c r="L436" s="98">
        <v>1</v>
      </c>
      <c r="M436" s="97">
        <v>0.1</v>
      </c>
      <c r="N436" s="96">
        <v>2.5000000000000001E-3</v>
      </c>
      <c r="O436" s="45">
        <f t="shared" si="9"/>
        <v>2.5000000000000001E-2</v>
      </c>
      <c r="P436" s="95">
        <v>25</v>
      </c>
    </row>
    <row r="437" spans="1:16" s="95" customFormat="1" ht="30.75" customHeight="1" x14ac:dyDescent="0.35">
      <c r="A437" s="94">
        <v>44831</v>
      </c>
      <c r="B437" s="106">
        <v>44845</v>
      </c>
      <c r="C437" s="95" t="s">
        <v>444</v>
      </c>
      <c r="D437" s="95" t="s">
        <v>47</v>
      </c>
      <c r="E437" s="95" t="s">
        <v>48</v>
      </c>
      <c r="F437" s="99">
        <v>130</v>
      </c>
      <c r="G437" s="100">
        <v>8.8000000000000007</v>
      </c>
      <c r="H437" s="74">
        <v>9.6999999999999993</v>
      </c>
      <c r="I437" s="75"/>
      <c r="J437" s="75"/>
      <c r="K437" s="97">
        <v>0.1</v>
      </c>
      <c r="L437" s="98">
        <v>1</v>
      </c>
      <c r="M437" s="97">
        <v>0.1</v>
      </c>
      <c r="N437" s="96">
        <v>1.0800000000000001E-2</v>
      </c>
      <c r="O437" s="45">
        <f t="shared" si="9"/>
        <v>0.10800000000000001</v>
      </c>
      <c r="P437" s="95">
        <v>12</v>
      </c>
    </row>
    <row r="438" spans="1:16" s="95" customFormat="1" ht="30.75" customHeight="1" x14ac:dyDescent="0.35">
      <c r="A438" s="94">
        <v>44832</v>
      </c>
      <c r="B438" s="106">
        <v>44845</v>
      </c>
      <c r="C438" s="95" t="s">
        <v>439</v>
      </c>
      <c r="D438" s="95" t="s">
        <v>54</v>
      </c>
      <c r="E438" s="95" t="s">
        <v>48</v>
      </c>
      <c r="F438" s="99">
        <v>113</v>
      </c>
      <c r="G438" s="100">
        <v>2.6</v>
      </c>
      <c r="H438" s="74">
        <v>2.95</v>
      </c>
      <c r="I438" s="75"/>
      <c r="J438" s="75"/>
      <c r="K438" s="97">
        <v>0.1</v>
      </c>
      <c r="L438" s="98">
        <v>1</v>
      </c>
      <c r="M438" s="97">
        <v>0.1</v>
      </c>
      <c r="N438" s="96">
        <v>1.4E-2</v>
      </c>
      <c r="O438" s="45">
        <f t="shared" si="9"/>
        <v>0.14000000000000001</v>
      </c>
      <c r="P438" s="95">
        <v>40</v>
      </c>
    </row>
    <row r="439" spans="1:16" s="95" customFormat="1" ht="30.75" customHeight="1" x14ac:dyDescent="0.35">
      <c r="A439" s="94">
        <v>44837</v>
      </c>
      <c r="B439" s="106">
        <v>44845</v>
      </c>
      <c r="C439" s="95" t="s">
        <v>442</v>
      </c>
      <c r="D439" s="95" t="s">
        <v>47</v>
      </c>
      <c r="E439" s="95" t="s">
        <v>48</v>
      </c>
      <c r="F439" s="99">
        <v>410</v>
      </c>
      <c r="G439" s="100">
        <v>8.6999999999999993</v>
      </c>
      <c r="H439" s="74">
        <v>9.9</v>
      </c>
      <c r="I439" s="75"/>
      <c r="J439" s="75"/>
      <c r="K439" s="97">
        <v>0.1</v>
      </c>
      <c r="L439" s="98">
        <v>1</v>
      </c>
      <c r="M439" s="97">
        <v>0.1</v>
      </c>
      <c r="N439" s="96">
        <v>1.44E-2</v>
      </c>
      <c r="O439" s="45">
        <f t="shared" si="9"/>
        <v>0.14399999999999999</v>
      </c>
      <c r="P439" s="95">
        <v>12</v>
      </c>
    </row>
    <row r="440" spans="1:16" s="95" customFormat="1" ht="30.75" customHeight="1" x14ac:dyDescent="0.35">
      <c r="A440" s="94">
        <v>44831</v>
      </c>
      <c r="B440" s="106">
        <v>44845</v>
      </c>
      <c r="C440" s="95" t="s">
        <v>436</v>
      </c>
      <c r="D440" s="95" t="s">
        <v>47</v>
      </c>
      <c r="E440" s="95" t="s">
        <v>48</v>
      </c>
      <c r="F440" s="99">
        <v>410</v>
      </c>
      <c r="G440" s="100">
        <v>8.6</v>
      </c>
      <c r="H440" s="74">
        <v>9.6999999999999993</v>
      </c>
      <c r="I440" s="75"/>
      <c r="J440" s="75"/>
      <c r="K440" s="97">
        <v>0.1</v>
      </c>
      <c r="L440" s="98">
        <v>1</v>
      </c>
      <c r="M440" s="97">
        <v>0.1</v>
      </c>
      <c r="N440" s="96">
        <v>1.32E-2</v>
      </c>
      <c r="O440" s="45">
        <f t="shared" si="9"/>
        <v>0.13200000000000001</v>
      </c>
      <c r="P440" s="95">
        <v>12</v>
      </c>
    </row>
    <row r="441" spans="1:16" s="95" customFormat="1" ht="30.75" customHeight="1" x14ac:dyDescent="0.35">
      <c r="A441" s="94">
        <v>44838</v>
      </c>
      <c r="B441" s="106">
        <v>44846</v>
      </c>
      <c r="C441" s="95" t="s">
        <v>443</v>
      </c>
      <c r="D441" s="95" t="s">
        <v>47</v>
      </c>
      <c r="E441" s="95" t="s">
        <v>48</v>
      </c>
      <c r="F441" s="99">
        <v>210</v>
      </c>
      <c r="G441" s="100">
        <v>8.6</v>
      </c>
      <c r="H441" s="74">
        <v>6.5</v>
      </c>
      <c r="I441" s="75"/>
      <c r="J441" s="75"/>
      <c r="K441" s="97">
        <v>0.1</v>
      </c>
      <c r="L441" s="98">
        <v>1</v>
      </c>
      <c r="M441" s="97">
        <v>0.1</v>
      </c>
      <c r="N441" s="96">
        <v>-2.52E-2</v>
      </c>
      <c r="O441" s="45">
        <f t="shared" si="9"/>
        <v>-0.252</v>
      </c>
      <c r="P441" s="95">
        <v>12</v>
      </c>
    </row>
    <row r="442" spans="1:16" s="95" customFormat="1" ht="30.75" customHeight="1" x14ac:dyDescent="0.35">
      <c r="A442" s="94">
        <v>44840</v>
      </c>
      <c r="B442" s="106">
        <v>44846</v>
      </c>
      <c r="C442" s="95" t="s">
        <v>448</v>
      </c>
      <c r="D442" s="95" t="s">
        <v>47</v>
      </c>
      <c r="E442" s="95" t="s">
        <v>48</v>
      </c>
      <c r="F442" s="99">
        <v>100</v>
      </c>
      <c r="G442" s="100">
        <v>4.2</v>
      </c>
      <c r="H442" s="74">
        <v>4</v>
      </c>
      <c r="I442" s="75"/>
      <c r="J442" s="75"/>
      <c r="K442" s="97">
        <v>0.1</v>
      </c>
      <c r="L442" s="98">
        <v>1</v>
      </c>
      <c r="M442" s="97">
        <v>0.1</v>
      </c>
      <c r="N442" s="96">
        <v>-5.0000000000000001E-3</v>
      </c>
      <c r="O442" s="45">
        <f t="shared" si="9"/>
        <v>-0.05</v>
      </c>
      <c r="P442" s="95">
        <v>25</v>
      </c>
    </row>
    <row r="443" spans="1:16" s="95" customFormat="1" ht="30.75" customHeight="1" x14ac:dyDescent="0.35">
      <c r="A443" s="94">
        <v>44819</v>
      </c>
      <c r="B443" s="106">
        <v>44847</v>
      </c>
      <c r="C443" s="95" t="s">
        <v>433</v>
      </c>
      <c r="D443" s="95" t="s">
        <v>47</v>
      </c>
      <c r="E443" s="95" t="s">
        <v>48</v>
      </c>
      <c r="F443" s="99">
        <v>30</v>
      </c>
      <c r="G443" s="100">
        <v>4.2</v>
      </c>
      <c r="H443" s="74">
        <v>4.3</v>
      </c>
      <c r="I443" s="75"/>
      <c r="J443" s="75"/>
      <c r="K443" s="97">
        <v>0.1</v>
      </c>
      <c r="L443" s="98">
        <v>1</v>
      </c>
      <c r="M443" s="97">
        <v>0.1</v>
      </c>
      <c r="N443" s="96">
        <v>2.3999999999999998E-3</v>
      </c>
      <c r="O443" s="45">
        <f t="shared" si="9"/>
        <v>2.3999999999999997E-2</v>
      </c>
      <c r="P443" s="95">
        <v>24</v>
      </c>
    </row>
    <row r="444" spans="1:16" s="95" customFormat="1" ht="30.75" customHeight="1" x14ac:dyDescent="0.35">
      <c r="A444" s="94">
        <v>44840</v>
      </c>
      <c r="B444" s="106">
        <v>44855</v>
      </c>
      <c r="C444" s="95" t="s">
        <v>231</v>
      </c>
      <c r="D444" s="95" t="s">
        <v>47</v>
      </c>
      <c r="E444" s="95" t="s">
        <v>48</v>
      </c>
      <c r="F444" s="99">
        <v>90</v>
      </c>
      <c r="G444" s="100">
        <v>4.4000000000000004</v>
      </c>
      <c r="H444" s="74">
        <v>5</v>
      </c>
      <c r="I444" s="75"/>
      <c r="J444" s="75"/>
      <c r="K444" s="97">
        <v>0.1</v>
      </c>
      <c r="L444" s="98">
        <v>1</v>
      </c>
      <c r="M444" s="97">
        <v>0.1</v>
      </c>
      <c r="N444" s="96">
        <v>1.4999999999999999E-2</v>
      </c>
      <c r="O444" s="45">
        <f t="shared" si="9"/>
        <v>0.15</v>
      </c>
      <c r="P444" s="95">
        <v>25</v>
      </c>
    </row>
    <row r="445" spans="1:16" s="95" customFormat="1" ht="30.75" customHeight="1" x14ac:dyDescent="0.35">
      <c r="A445" s="94">
        <v>44841</v>
      </c>
      <c r="B445" s="106">
        <v>44855</v>
      </c>
      <c r="C445" s="95" t="s">
        <v>446</v>
      </c>
      <c r="D445" s="95" t="s">
        <v>47</v>
      </c>
      <c r="E445" s="95" t="s">
        <v>48</v>
      </c>
      <c r="F445" s="99">
        <v>72.5</v>
      </c>
      <c r="G445" s="100">
        <v>8.8000000000000007</v>
      </c>
      <c r="H445" s="74">
        <v>10</v>
      </c>
      <c r="I445" s="75"/>
      <c r="J445" s="75"/>
      <c r="K445" s="97">
        <v>0.1</v>
      </c>
      <c r="L445" s="98">
        <v>1</v>
      </c>
      <c r="M445" s="97">
        <v>0.1</v>
      </c>
      <c r="N445" s="96">
        <v>1.44E-2</v>
      </c>
      <c r="O445" s="45">
        <f t="shared" si="9"/>
        <v>0.14399999999999999</v>
      </c>
      <c r="P445" s="95">
        <v>12</v>
      </c>
    </row>
    <row r="446" spans="1:16" s="95" customFormat="1" ht="30.75" customHeight="1" x14ac:dyDescent="0.35">
      <c r="A446" s="94">
        <v>44847</v>
      </c>
      <c r="B446" s="106">
        <v>44855</v>
      </c>
      <c r="C446" s="95" t="s">
        <v>442</v>
      </c>
      <c r="D446" s="95" t="s">
        <v>47</v>
      </c>
      <c r="E446" s="95" t="s">
        <v>48</v>
      </c>
      <c r="F446" s="99">
        <v>385</v>
      </c>
      <c r="G446" s="100">
        <v>9.1999999999999993</v>
      </c>
      <c r="H446" s="74">
        <v>10</v>
      </c>
      <c r="I446" s="75"/>
      <c r="J446" s="75"/>
      <c r="K446" s="97">
        <v>0.1</v>
      </c>
      <c r="L446" s="98">
        <v>1</v>
      </c>
      <c r="M446" s="97">
        <v>0.1</v>
      </c>
      <c r="N446" s="96">
        <v>9.5999999999999992E-3</v>
      </c>
      <c r="O446" s="45">
        <f t="shared" si="9"/>
        <v>9.5999999999999988E-2</v>
      </c>
      <c r="P446" s="95">
        <v>12</v>
      </c>
    </row>
    <row r="447" spans="1:16" s="95" customFormat="1" ht="30.75" customHeight="1" x14ac:dyDescent="0.35">
      <c r="A447" s="94">
        <v>44838</v>
      </c>
      <c r="B447" s="106">
        <v>44855</v>
      </c>
      <c r="C447" s="95" t="s">
        <v>449</v>
      </c>
      <c r="D447" s="95" t="s">
        <v>47</v>
      </c>
      <c r="E447" s="95" t="s">
        <v>48</v>
      </c>
      <c r="F447" s="99">
        <v>180</v>
      </c>
      <c r="G447" s="100">
        <v>8.8000000000000007</v>
      </c>
      <c r="H447" s="74">
        <v>10</v>
      </c>
      <c r="I447" s="75"/>
      <c r="J447" s="75"/>
      <c r="K447" s="97">
        <v>0.1</v>
      </c>
      <c r="L447" s="98">
        <v>1</v>
      </c>
      <c r="M447" s="97">
        <v>0.1</v>
      </c>
      <c r="N447" s="96">
        <v>1.44E-2</v>
      </c>
      <c r="O447" s="45">
        <f t="shared" si="9"/>
        <v>0.14399999999999999</v>
      </c>
      <c r="P447" s="95">
        <v>12</v>
      </c>
    </row>
    <row r="448" spans="1:16" s="95" customFormat="1" ht="30.75" customHeight="1" x14ac:dyDescent="0.35">
      <c r="A448" s="94">
        <v>44847</v>
      </c>
      <c r="B448" s="106">
        <v>44868</v>
      </c>
      <c r="C448" s="95" t="s">
        <v>452</v>
      </c>
      <c r="D448" s="95" t="s">
        <v>47</v>
      </c>
      <c r="E448" s="95" t="s">
        <v>48</v>
      </c>
      <c r="F448" s="99">
        <v>400</v>
      </c>
      <c r="G448" s="100">
        <v>8.8000000000000007</v>
      </c>
      <c r="H448" s="74">
        <v>9.6999999999999993</v>
      </c>
      <c r="I448" s="75"/>
      <c r="J448" s="75"/>
      <c r="K448" s="97">
        <v>0.1</v>
      </c>
      <c r="L448" s="98">
        <v>1</v>
      </c>
      <c r="M448" s="97">
        <v>0.1</v>
      </c>
      <c r="N448" s="96">
        <v>1.0800000000000001E-2</v>
      </c>
      <c r="O448" s="45">
        <f t="shared" si="9"/>
        <v>0.10800000000000001</v>
      </c>
      <c r="P448" s="95">
        <v>12</v>
      </c>
    </row>
    <row r="449" spans="1:36" s="95" customFormat="1" ht="30.75" customHeight="1" x14ac:dyDescent="0.35">
      <c r="A449" s="94"/>
      <c r="B449" s="106"/>
      <c r="F449" s="99"/>
      <c r="G449" s="100"/>
      <c r="H449" s="74"/>
      <c r="I449" s="75"/>
      <c r="J449" s="75"/>
      <c r="K449" s="97"/>
      <c r="L449" s="98"/>
      <c r="M449" s="97"/>
      <c r="N449" s="96"/>
      <c r="O449" s="45"/>
    </row>
    <row r="450" spans="1:36" s="95" customFormat="1" ht="30.75" customHeight="1" x14ac:dyDescent="0.35">
      <c r="A450" s="94"/>
      <c r="B450" s="106"/>
      <c r="F450" s="99"/>
      <c r="G450" s="100"/>
      <c r="H450" s="74"/>
      <c r="I450" s="75"/>
      <c r="J450" s="75"/>
      <c r="K450" s="97"/>
      <c r="L450" s="98"/>
      <c r="M450" s="97"/>
      <c r="N450" s="96"/>
      <c r="O450" s="45"/>
    </row>
    <row r="451" spans="1:36" s="95" customFormat="1" ht="30.75" customHeight="1" x14ac:dyDescent="0.35">
      <c r="A451" s="94"/>
      <c r="B451" s="106"/>
      <c r="F451" s="99"/>
      <c r="G451" s="100"/>
      <c r="H451" s="74"/>
      <c r="I451" s="75"/>
      <c r="J451" s="75"/>
      <c r="K451" s="97"/>
      <c r="L451" s="98"/>
      <c r="M451" s="97"/>
      <c r="N451" s="96"/>
      <c r="O451" s="45"/>
    </row>
    <row r="452" spans="1:36" s="95" customFormat="1" ht="30.75" customHeight="1" x14ac:dyDescent="0.35">
      <c r="A452" s="94"/>
      <c r="B452" s="106"/>
      <c r="F452" s="99"/>
      <c r="G452" s="100"/>
      <c r="H452" s="74"/>
      <c r="I452" s="75"/>
      <c r="J452" s="75"/>
      <c r="K452" s="97"/>
      <c r="L452" s="98"/>
      <c r="M452" s="97"/>
      <c r="N452" s="96"/>
      <c r="O452" s="45"/>
    </row>
    <row r="453" spans="1:36" s="95" customFormat="1" ht="30.75" customHeight="1" x14ac:dyDescent="0.35">
      <c r="A453" s="94"/>
      <c r="B453" s="106"/>
      <c r="F453" s="99"/>
      <c r="G453" s="100"/>
      <c r="H453" s="74"/>
      <c r="I453" s="75"/>
      <c r="J453" s="75"/>
      <c r="K453" s="97"/>
      <c r="L453" s="98"/>
      <c r="M453" s="97"/>
      <c r="N453" s="96"/>
      <c r="O453" s="45"/>
    </row>
    <row r="454" spans="1:36" s="95" customFormat="1" ht="30.75" customHeight="1" x14ac:dyDescent="0.35">
      <c r="A454" s="94"/>
      <c r="B454" s="106"/>
      <c r="F454" s="99"/>
      <c r="G454" s="100"/>
      <c r="H454" s="74"/>
      <c r="I454" s="75"/>
      <c r="J454" s="75"/>
      <c r="K454" s="97"/>
      <c r="L454" s="98"/>
      <c r="M454" s="97"/>
      <c r="N454" s="96"/>
      <c r="O454" s="45"/>
    </row>
    <row r="455" spans="1:36" s="95" customFormat="1" ht="30.75" customHeight="1" x14ac:dyDescent="0.35">
      <c r="A455" s="105"/>
      <c r="B455" s="94"/>
      <c r="F455" s="99"/>
      <c r="G455" s="100"/>
      <c r="H455" s="74"/>
      <c r="I455" s="75"/>
      <c r="J455" s="75"/>
      <c r="K455" s="97"/>
      <c r="L455" s="98"/>
      <c r="M455" s="97"/>
      <c r="N455" s="96"/>
      <c r="O455" s="45"/>
    </row>
    <row r="456" spans="1:36" s="49" customFormat="1" ht="31" customHeight="1" x14ac:dyDescent="0.35">
      <c r="A456" s="50"/>
      <c r="B456" s="19"/>
      <c r="F456" s="51"/>
      <c r="G456" s="52"/>
      <c r="H456" s="43"/>
      <c r="I456" s="53"/>
      <c r="J456" s="30"/>
      <c r="K456" s="31"/>
      <c r="L456" s="32"/>
      <c r="M456" s="31"/>
      <c r="N456" s="30"/>
      <c r="O456" s="30"/>
    </row>
    <row r="457" spans="1:36" s="2" customFormat="1" ht="30.75" customHeight="1" x14ac:dyDescent="0.35">
      <c r="A457" s="5" t="s">
        <v>199</v>
      </c>
      <c r="B457" s="4"/>
      <c r="C457" s="13"/>
      <c r="D457" s="13"/>
      <c r="E457" s="3"/>
      <c r="F457" s="14"/>
      <c r="G457" s="63"/>
      <c r="H457" s="55"/>
      <c r="I457" s="7"/>
      <c r="J457" s="7"/>
      <c r="K457" s="8"/>
      <c r="L457" s="9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</row>
    <row r="458" spans="1:36" s="2" customFormat="1" ht="30.75" customHeight="1" x14ac:dyDescent="0.35">
      <c r="A458" s="5" t="s">
        <v>200</v>
      </c>
      <c r="B458" s="4"/>
      <c r="C458" s="13"/>
      <c r="D458" s="13"/>
      <c r="E458" s="3"/>
      <c r="F458" s="14"/>
      <c r="G458" s="11"/>
      <c r="H458" s="6"/>
      <c r="I458" s="7"/>
      <c r="J458" s="7"/>
      <c r="K458" s="8"/>
      <c r="L458" s="9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</row>
    <row r="459" spans="1:36" s="2" customFormat="1" ht="30.75" customHeight="1" x14ac:dyDescent="0.35">
      <c r="A459" s="5" t="s">
        <v>201</v>
      </c>
      <c r="B459" s="4"/>
      <c r="C459" s="13"/>
      <c r="D459" s="13"/>
      <c r="E459" s="3"/>
      <c r="F459" s="14"/>
      <c r="G459" s="11"/>
      <c r="H459" s="6"/>
      <c r="I459" s="7"/>
      <c r="J459" s="7"/>
      <c r="K459" s="8"/>
      <c r="L459" s="9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</row>
    <row r="460" spans="1:36" s="2" customFormat="1" ht="30.75" customHeight="1" x14ac:dyDescent="0.35">
      <c r="A460" s="5" t="s">
        <v>202</v>
      </c>
      <c r="B460" s="4"/>
      <c r="C460" s="13"/>
      <c r="D460" s="13"/>
      <c r="E460" s="3"/>
      <c r="F460" s="14"/>
      <c r="G460" s="11"/>
      <c r="H460" s="6"/>
      <c r="I460" s="7"/>
      <c r="J460" s="7"/>
      <c r="K460" s="8"/>
      <c r="L460" s="9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</row>
    <row r="461" spans="1:36" s="2" customFormat="1" ht="30.75" customHeight="1" x14ac:dyDescent="0.35">
      <c r="A461" s="5" t="s">
        <v>203</v>
      </c>
      <c r="B461" s="19"/>
      <c r="C461" s="13"/>
      <c r="D461" s="13"/>
      <c r="E461" s="3"/>
      <c r="F461" s="14"/>
      <c r="G461" s="11"/>
      <c r="H461" s="6"/>
      <c r="I461" s="7"/>
      <c r="J461" s="7"/>
      <c r="K461" s="8"/>
      <c r="L461" s="9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</row>
    <row r="462" spans="1:36" s="2" customFormat="1" ht="30.75" customHeight="1" x14ac:dyDescent="0.35">
      <c r="A462" s="3"/>
      <c r="B462" s="19"/>
      <c r="C462" s="6"/>
      <c r="D462" s="6"/>
      <c r="E462" s="6"/>
      <c r="F462" s="11"/>
      <c r="G462" s="11"/>
      <c r="H462" s="3"/>
      <c r="I462" s="7"/>
      <c r="J462" s="7"/>
      <c r="K462" s="8"/>
      <c r="L462" s="9"/>
      <c r="M462" s="6"/>
      <c r="N462" s="20"/>
      <c r="O462" s="20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</row>
    <row r="463" spans="1:36" s="2" customFormat="1" ht="30.75" customHeight="1" x14ac:dyDescent="0.35">
      <c r="A463" s="6"/>
      <c r="B463" s="21"/>
      <c r="C463" s="6"/>
      <c r="D463" s="6"/>
      <c r="E463" s="6"/>
      <c r="F463" s="11"/>
      <c r="G463" s="11"/>
      <c r="H463" s="6"/>
      <c r="I463" s="7"/>
      <c r="J463" s="7"/>
      <c r="K463" s="8"/>
      <c r="L463" s="9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</row>
    <row r="464" spans="1:36" s="2" customFormat="1" ht="30.75" customHeight="1" x14ac:dyDescent="0.35">
      <c r="A464" s="3"/>
      <c r="B464" s="21"/>
      <c r="C464" s="6"/>
      <c r="D464" s="6"/>
      <c r="E464" s="6"/>
      <c r="F464" s="11"/>
      <c r="G464" s="11"/>
      <c r="H464" s="6"/>
      <c r="I464" s="7"/>
      <c r="J464" s="7"/>
      <c r="K464" s="8"/>
      <c r="L464" s="9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</row>
    <row r="465" spans="1:36" s="2" customFormat="1" ht="30.75" customHeight="1" x14ac:dyDescent="0.35">
      <c r="A465" s="3"/>
      <c r="B465" s="21"/>
      <c r="C465" s="6"/>
      <c r="D465" s="6"/>
      <c r="E465" s="6"/>
      <c r="F465" s="11"/>
      <c r="G465" s="11"/>
      <c r="H465" s="6"/>
      <c r="I465" s="7"/>
      <c r="J465" s="7"/>
      <c r="K465" s="8"/>
      <c r="L465" s="9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</row>
    <row r="466" spans="1:36" s="2" customFormat="1" ht="30.75" customHeight="1" x14ac:dyDescent="0.35">
      <c r="A466" s="64"/>
      <c r="B466" s="21"/>
      <c r="C466" s="6"/>
      <c r="D466" s="6"/>
      <c r="E466" s="6"/>
      <c r="F466" s="11"/>
      <c r="G466" s="11"/>
      <c r="H466" s="6"/>
      <c r="I466" s="7"/>
      <c r="J466" s="7"/>
      <c r="K466" s="8"/>
      <c r="L466" s="9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</row>
    <row r="467" spans="1:36" s="2" customFormat="1" ht="30.75" customHeight="1" x14ac:dyDescent="0.35">
      <c r="A467" s="3"/>
      <c r="B467" s="21"/>
      <c r="C467" s="6"/>
      <c r="D467" s="6"/>
      <c r="E467" s="6"/>
      <c r="F467" s="11"/>
      <c r="G467" s="11"/>
      <c r="H467" s="6"/>
      <c r="I467" s="7"/>
      <c r="J467" s="7"/>
      <c r="K467" s="8"/>
      <c r="L467" s="9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</row>
    <row r="468" spans="1:36" s="2" customFormat="1" ht="30.75" customHeight="1" x14ac:dyDescent="0.35">
      <c r="A468" s="3"/>
      <c r="B468" s="21"/>
      <c r="C468" s="6"/>
      <c r="D468" s="6"/>
      <c r="E468" s="6"/>
      <c r="F468" s="11"/>
      <c r="G468" s="11"/>
      <c r="H468" s="6"/>
      <c r="I468" s="7"/>
      <c r="J468" s="7"/>
      <c r="K468" s="8"/>
      <c r="L468" s="9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</row>
    <row r="469" spans="1:36" s="2" customFormat="1" ht="30.75" customHeight="1" x14ac:dyDescent="0.35">
      <c r="A469" s="6"/>
      <c r="B469" s="21"/>
      <c r="C469" s="6"/>
      <c r="D469" s="6"/>
      <c r="E469" s="6"/>
      <c r="F469" s="11"/>
      <c r="G469" s="11"/>
      <c r="H469" s="6"/>
      <c r="I469" s="7"/>
      <c r="J469" s="7"/>
      <c r="K469" s="8"/>
      <c r="L469" s="9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</row>
    <row r="470" spans="1:36" s="2" customFormat="1" ht="30.75" customHeight="1" x14ac:dyDescent="0.35">
      <c r="A470" s="6"/>
      <c r="B470" s="22"/>
      <c r="C470" s="6"/>
      <c r="D470" s="21"/>
      <c r="E470" s="6"/>
      <c r="F470" s="21"/>
      <c r="G470" s="6"/>
      <c r="H470" s="21"/>
      <c r="I470" s="6"/>
      <c r="J470" s="6"/>
      <c r="K470" s="21"/>
      <c r="L470" s="6"/>
      <c r="M470" s="21"/>
      <c r="N470" s="6"/>
      <c r="O470" s="6"/>
      <c r="P470" s="21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</row>
    <row r="471" spans="1:36" s="2" customFormat="1" ht="30.75" customHeight="1" x14ac:dyDescent="0.35">
      <c r="A471" s="3"/>
      <c r="B471" s="21"/>
      <c r="C471" s="3"/>
      <c r="D471" s="22"/>
      <c r="E471" s="3"/>
      <c r="F471" s="22"/>
      <c r="G471" s="3"/>
      <c r="H471" s="22"/>
      <c r="I471" s="3"/>
      <c r="J471" s="3"/>
      <c r="K471" s="22"/>
      <c r="L471" s="3"/>
      <c r="M471" s="22"/>
      <c r="N471" s="3"/>
      <c r="O471" s="3"/>
      <c r="P471" s="22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</row>
    <row r="472" spans="1:36" s="2" customFormat="1" ht="30.75" customHeight="1" x14ac:dyDescent="0.35">
      <c r="A472" s="6"/>
      <c r="B472" s="21"/>
      <c r="C472" s="6"/>
      <c r="D472" s="21"/>
      <c r="E472" s="6"/>
      <c r="F472" s="21"/>
      <c r="G472" s="6"/>
      <c r="H472" s="21"/>
      <c r="I472" s="6"/>
      <c r="J472" s="6"/>
      <c r="K472" s="21"/>
      <c r="L472" s="6"/>
      <c r="M472" s="21"/>
      <c r="N472" s="6"/>
      <c r="O472" s="6"/>
      <c r="P472" s="21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</row>
    <row r="473" spans="1:36" s="2" customFormat="1" ht="30.75" customHeight="1" x14ac:dyDescent="0.35">
      <c r="A473" s="65"/>
      <c r="B473" s="21"/>
      <c r="C473" s="6"/>
      <c r="D473" s="6"/>
      <c r="E473" s="6"/>
      <c r="F473" s="11"/>
      <c r="G473" s="11"/>
      <c r="H473" s="6"/>
      <c r="I473" s="7"/>
      <c r="J473" s="7"/>
      <c r="K473" s="8"/>
      <c r="L473" s="9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</row>
    <row r="474" spans="1:36" s="2" customFormat="1" ht="30.75" customHeight="1" x14ac:dyDescent="0.35">
      <c r="A474" s="6"/>
      <c r="B474" s="21"/>
      <c r="C474" s="6"/>
      <c r="D474" s="6"/>
      <c r="E474" s="6"/>
      <c r="F474" s="11"/>
      <c r="G474" s="11"/>
      <c r="H474" s="6"/>
      <c r="I474" s="7"/>
      <c r="J474" s="7"/>
      <c r="K474" s="8"/>
      <c r="L474" s="9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</row>
    <row r="475" spans="1:36" s="2" customFormat="1" ht="30.75" customHeight="1" x14ac:dyDescent="0.35">
      <c r="A475" s="6"/>
      <c r="B475" s="21"/>
      <c r="C475" s="6"/>
      <c r="D475" s="6"/>
      <c r="E475" s="6"/>
      <c r="F475" s="11"/>
      <c r="G475" s="11"/>
      <c r="H475" s="6"/>
      <c r="I475" s="7"/>
      <c r="J475" s="7"/>
      <c r="K475" s="8"/>
      <c r="L475" s="9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</row>
    <row r="476" spans="1:36" s="2" customFormat="1" ht="30.75" customHeight="1" x14ac:dyDescent="0.35">
      <c r="A476" s="6"/>
      <c r="B476" s="21"/>
      <c r="C476" s="6"/>
      <c r="D476" s="6"/>
      <c r="E476" s="6"/>
      <c r="F476" s="11"/>
      <c r="G476" s="11"/>
      <c r="H476" s="6"/>
      <c r="I476" s="7"/>
      <c r="J476" s="7"/>
      <c r="K476" s="8"/>
      <c r="L476" s="9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</row>
    <row r="477" spans="1:36" s="2" customFormat="1" ht="30.75" customHeight="1" x14ac:dyDescent="0.35">
      <c r="A477" s="6"/>
      <c r="B477" s="66"/>
      <c r="C477" s="6"/>
      <c r="D477" s="6"/>
      <c r="E477" s="6"/>
      <c r="F477" s="11"/>
      <c r="G477" s="11"/>
      <c r="H477" s="6"/>
      <c r="I477" s="7"/>
      <c r="J477" s="7"/>
      <c r="K477" s="8"/>
      <c r="L477" s="9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</row>
    <row r="478" spans="1:36" s="2" customFormat="1" ht="30.75" customHeight="1" x14ac:dyDescent="0.35">
      <c r="A478" s="6"/>
      <c r="B478" s="21"/>
      <c r="C478" s="6"/>
      <c r="D478" s="6"/>
      <c r="E478" s="6"/>
      <c r="F478" s="11"/>
      <c r="G478" s="11"/>
      <c r="H478" s="6"/>
      <c r="I478" s="7"/>
      <c r="J478" s="7"/>
      <c r="K478" s="8"/>
      <c r="L478" s="9"/>
      <c r="M478" s="6"/>
      <c r="N478" s="6"/>
      <c r="O478" s="6"/>
      <c r="P478" s="6"/>
      <c r="Q478" s="6"/>
      <c r="R478" s="21"/>
      <c r="S478" s="6"/>
      <c r="T478" s="21"/>
      <c r="U478" s="6"/>
      <c r="V478" s="21"/>
      <c r="W478" s="6"/>
      <c r="X478" s="21"/>
      <c r="Y478" s="6"/>
      <c r="Z478" s="21"/>
      <c r="AA478" s="6"/>
      <c r="AB478" s="21"/>
      <c r="AC478" s="6"/>
      <c r="AD478" s="21"/>
      <c r="AE478" s="6"/>
      <c r="AF478" s="21"/>
      <c r="AG478" s="6"/>
      <c r="AH478" s="21"/>
      <c r="AI478" s="6"/>
      <c r="AJ478" s="21"/>
    </row>
    <row r="479" spans="1:36" s="2" customFormat="1" ht="30.75" customHeight="1" x14ac:dyDescent="0.35">
      <c r="A479" s="6"/>
      <c r="B479" s="21"/>
      <c r="C479" s="6"/>
      <c r="D479" s="6"/>
      <c r="E479" s="6"/>
      <c r="F479" s="11"/>
      <c r="G479" s="11"/>
      <c r="H479" s="6"/>
      <c r="I479" s="7"/>
      <c r="J479" s="7"/>
      <c r="K479" s="8"/>
      <c r="L479" s="9"/>
      <c r="M479" s="6"/>
      <c r="N479" s="6"/>
      <c r="O479" s="6"/>
      <c r="P479" s="6"/>
      <c r="Q479" s="3"/>
      <c r="R479" s="22"/>
      <c r="S479" s="3"/>
      <c r="T479" s="22"/>
      <c r="U479" s="3"/>
      <c r="V479" s="22"/>
      <c r="W479" s="3"/>
      <c r="X479" s="22"/>
      <c r="Y479" s="3"/>
      <c r="Z479" s="22"/>
      <c r="AA479" s="3"/>
      <c r="AB479" s="22"/>
      <c r="AC479" s="3"/>
      <c r="AD479" s="22"/>
      <c r="AE479" s="3"/>
      <c r="AF479" s="22"/>
      <c r="AG479" s="3"/>
      <c r="AH479" s="22"/>
      <c r="AI479" s="3"/>
      <c r="AJ479" s="22"/>
    </row>
    <row r="480" spans="1:36" s="2" customFormat="1" ht="30.75" customHeight="1" x14ac:dyDescent="0.35">
      <c r="A480" s="6"/>
      <c r="B480" s="21"/>
      <c r="C480" s="6"/>
      <c r="D480" s="6"/>
      <c r="E480" s="6"/>
      <c r="F480" s="11"/>
      <c r="G480" s="11"/>
      <c r="H480" s="6"/>
      <c r="I480" s="7"/>
      <c r="J480" s="7"/>
      <c r="K480" s="8"/>
      <c r="L480" s="9"/>
      <c r="M480" s="6"/>
      <c r="N480" s="6"/>
      <c r="O480" s="6"/>
      <c r="P480" s="6"/>
      <c r="Q480" s="6"/>
      <c r="R480" s="21"/>
      <c r="S480" s="6"/>
      <c r="T480" s="21"/>
      <c r="U480" s="6"/>
      <c r="V480" s="21"/>
      <c r="W480" s="6"/>
      <c r="X480" s="21"/>
      <c r="Y480" s="6"/>
      <c r="Z480" s="21"/>
      <c r="AA480" s="6"/>
      <c r="AB480" s="21"/>
      <c r="AC480" s="6"/>
      <c r="AD480" s="21"/>
      <c r="AE480" s="6"/>
      <c r="AF480" s="21"/>
      <c r="AG480" s="6"/>
      <c r="AH480" s="21"/>
      <c r="AI480" s="6"/>
      <c r="AJ480" s="21"/>
    </row>
    <row r="481" spans="1:36" s="2" customFormat="1" ht="30.75" customHeight="1" x14ac:dyDescent="0.35">
      <c r="A481" s="6"/>
      <c r="B481" s="21"/>
      <c r="C481" s="6"/>
      <c r="D481" s="6"/>
      <c r="E481" s="6"/>
      <c r="F481" s="11"/>
      <c r="G481" s="11"/>
      <c r="H481" s="6"/>
      <c r="I481" s="7"/>
      <c r="J481" s="7"/>
      <c r="K481" s="8"/>
      <c r="L481" s="9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</row>
    <row r="482" spans="1:36" s="2" customFormat="1" ht="30.75" customHeight="1" x14ac:dyDescent="0.35">
      <c r="A482" s="6"/>
      <c r="B482" s="21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</row>
    <row r="483" spans="1:36" s="2" customFormat="1" ht="30.75" customHeight="1" x14ac:dyDescent="0.35">
      <c r="A483" s="6"/>
      <c r="B483" s="21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</row>
    <row r="484" spans="1:36" s="2" customFormat="1" ht="30.75" customHeight="1" x14ac:dyDescent="0.35">
      <c r="A484" s="6"/>
      <c r="B484" s="19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</row>
    <row r="485" spans="1:36" s="2" customFormat="1" ht="30.75" customHeight="1" x14ac:dyDescent="0.35">
      <c r="A485" s="6"/>
      <c r="B485" s="19"/>
      <c r="C485" s="6"/>
      <c r="D485" s="6"/>
      <c r="E485" s="6"/>
      <c r="F485" s="11"/>
      <c r="G485" s="11"/>
      <c r="H485" s="6"/>
      <c r="I485" s="7"/>
      <c r="J485" s="7"/>
      <c r="K485" s="8"/>
      <c r="L485" s="9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</row>
    <row r="486" spans="1:36" s="2" customFormat="1" ht="30.75" customHeight="1" x14ac:dyDescent="0.35">
      <c r="A486" s="6"/>
      <c r="B486" s="19"/>
      <c r="C486" s="6"/>
      <c r="D486" s="6"/>
      <c r="E486" s="6"/>
      <c r="F486" s="11"/>
      <c r="G486" s="11"/>
      <c r="H486" s="6"/>
      <c r="I486" s="7"/>
      <c r="J486" s="7"/>
      <c r="K486" s="8"/>
      <c r="L486" s="9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</row>
    <row r="487" spans="1:36" s="2" customFormat="1" ht="30.75" customHeight="1" x14ac:dyDescent="0.35">
      <c r="A487" s="6"/>
      <c r="B487" s="19"/>
      <c r="C487" s="6"/>
      <c r="D487" s="6"/>
      <c r="E487" s="6"/>
      <c r="F487" s="11"/>
      <c r="G487" s="11"/>
      <c r="H487" s="6"/>
      <c r="I487" s="7"/>
      <c r="J487" s="7"/>
      <c r="K487" s="8"/>
      <c r="L487" s="9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</row>
    <row r="488" spans="1:36" s="2" customFormat="1" ht="30.75" customHeight="1" x14ac:dyDescent="0.35">
      <c r="A488" s="6"/>
      <c r="B488" s="19"/>
      <c r="C488" s="6"/>
      <c r="D488" s="6"/>
      <c r="E488" s="6"/>
      <c r="F488" s="11"/>
      <c r="G488" s="11"/>
      <c r="H488" s="6"/>
      <c r="I488" s="7"/>
      <c r="J488" s="7"/>
      <c r="K488" s="8"/>
      <c r="L488" s="9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</row>
    <row r="489" spans="1:36" s="2" customFormat="1" ht="30.75" customHeight="1" x14ac:dyDescent="0.35">
      <c r="A489" s="6"/>
      <c r="B489" s="19"/>
      <c r="C489" s="6"/>
      <c r="D489" s="6"/>
      <c r="E489" s="6"/>
      <c r="F489" s="11"/>
      <c r="G489" s="11"/>
      <c r="H489" s="6"/>
      <c r="I489" s="7"/>
      <c r="J489" s="7"/>
      <c r="K489" s="8"/>
      <c r="L489" s="9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</row>
    <row r="490" spans="1:36" s="2" customFormat="1" ht="30.75" customHeight="1" x14ac:dyDescent="0.35">
      <c r="A490" s="6"/>
      <c r="B490" s="19"/>
      <c r="C490" s="6"/>
      <c r="D490" s="6"/>
      <c r="E490" s="6"/>
      <c r="F490" s="11"/>
      <c r="G490" s="11"/>
      <c r="H490" s="6"/>
      <c r="I490" s="7"/>
      <c r="J490" s="7"/>
      <c r="K490" s="8"/>
      <c r="L490" s="9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</row>
    <row r="491" spans="1:36" s="2" customFormat="1" ht="30.75" customHeight="1" x14ac:dyDescent="0.35">
      <c r="A491" s="6"/>
      <c r="B491" s="19"/>
      <c r="C491" s="6"/>
      <c r="D491" s="6"/>
      <c r="E491" s="6"/>
      <c r="F491" s="11"/>
      <c r="G491" s="11"/>
      <c r="H491" s="6"/>
      <c r="I491" s="7"/>
      <c r="J491" s="7"/>
      <c r="K491" s="8"/>
      <c r="L491" s="9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</row>
    <row r="492" spans="1:36" s="2" customFormat="1" ht="30.75" customHeight="1" x14ac:dyDescent="0.35">
      <c r="A492" s="6"/>
      <c r="B492" s="19"/>
      <c r="C492" s="6"/>
      <c r="D492" s="6"/>
      <c r="E492" s="6"/>
      <c r="F492" s="11"/>
      <c r="G492" s="11"/>
      <c r="H492" s="6"/>
      <c r="I492" s="7"/>
      <c r="J492" s="7"/>
      <c r="K492" s="8"/>
      <c r="L492" s="9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</row>
    <row r="493" spans="1:36" s="2" customFormat="1" ht="30.75" customHeight="1" x14ac:dyDescent="0.35">
      <c r="A493" s="6"/>
      <c r="B493" s="19"/>
      <c r="C493" s="6"/>
      <c r="D493" s="6"/>
      <c r="E493" s="6"/>
      <c r="F493" s="11"/>
      <c r="G493" s="11"/>
      <c r="H493" s="6"/>
      <c r="I493" s="7"/>
      <c r="J493" s="7"/>
      <c r="K493" s="8"/>
      <c r="L493" s="9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</row>
    <row r="494" spans="1:36" s="2" customFormat="1" ht="30.75" customHeight="1" x14ac:dyDescent="0.35">
      <c r="A494" s="6"/>
      <c r="B494" s="19"/>
      <c r="C494" s="6"/>
      <c r="D494" s="6"/>
      <c r="E494" s="6"/>
      <c r="F494" s="11"/>
      <c r="G494" s="11"/>
      <c r="H494" s="6"/>
      <c r="I494" s="7"/>
      <c r="J494" s="7"/>
      <c r="K494" s="8"/>
      <c r="L494" s="9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</row>
    <row r="495" spans="1:36" s="2" customFormat="1" ht="30.75" customHeight="1" x14ac:dyDescent="0.35">
      <c r="A495" s="6"/>
      <c r="B495" s="19"/>
      <c r="C495" s="6"/>
      <c r="D495" s="6"/>
      <c r="E495" s="6"/>
      <c r="F495" s="11"/>
      <c r="G495" s="11"/>
      <c r="H495" s="6"/>
      <c r="I495" s="7"/>
      <c r="J495" s="7"/>
      <c r="K495" s="8"/>
      <c r="L495" s="9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</row>
    <row r="496" spans="1:36" s="2" customFormat="1" ht="30.75" customHeight="1" x14ac:dyDescent="0.35">
      <c r="A496" s="6"/>
      <c r="B496" s="19"/>
      <c r="C496" s="6"/>
      <c r="D496" s="6"/>
      <c r="E496" s="6"/>
      <c r="F496" s="11"/>
      <c r="G496" s="11"/>
      <c r="H496" s="6"/>
      <c r="I496" s="7"/>
      <c r="J496" s="7"/>
      <c r="K496" s="8"/>
      <c r="L496" s="9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</row>
    <row r="497" spans="1:36" s="2" customFormat="1" ht="30.75" customHeight="1" x14ac:dyDescent="0.35">
      <c r="A497" s="6"/>
      <c r="B497" s="19"/>
      <c r="C497" s="6"/>
      <c r="D497" s="6"/>
      <c r="E497" s="6"/>
      <c r="F497" s="11"/>
      <c r="G497" s="11"/>
      <c r="H497" s="6"/>
      <c r="I497" s="7"/>
      <c r="J497" s="7"/>
      <c r="K497" s="8"/>
      <c r="L497" s="9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</row>
    <row r="498" spans="1:36" s="2" customFormat="1" ht="30.75" customHeight="1" x14ac:dyDescent="0.35">
      <c r="A498" s="6"/>
      <c r="B498" s="19"/>
      <c r="C498" s="6"/>
      <c r="D498" s="6"/>
      <c r="E498" s="6"/>
      <c r="F498" s="11"/>
      <c r="G498" s="11"/>
      <c r="H498" s="6"/>
      <c r="I498" s="7"/>
      <c r="J498" s="7"/>
      <c r="K498" s="8"/>
      <c r="L498" s="9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</row>
    <row r="499" spans="1:36" s="2" customFormat="1" ht="30.75" customHeight="1" x14ac:dyDescent="0.35">
      <c r="A499" s="6"/>
      <c r="B499" s="19"/>
      <c r="C499" s="6"/>
      <c r="D499" s="6"/>
      <c r="E499" s="6"/>
      <c r="F499" s="11"/>
      <c r="G499" s="11"/>
      <c r="H499" s="6"/>
      <c r="I499" s="7"/>
      <c r="J499" s="7"/>
      <c r="K499" s="8"/>
      <c r="L499" s="9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</row>
    <row r="500" spans="1:36" s="2" customFormat="1" ht="30.75" customHeight="1" x14ac:dyDescent="0.35">
      <c r="A500" s="6"/>
      <c r="B500" s="19"/>
      <c r="C500" s="6"/>
      <c r="D500" s="6"/>
      <c r="E500" s="6"/>
      <c r="F500" s="11"/>
      <c r="G500" s="11"/>
      <c r="H500" s="6"/>
      <c r="I500" s="7"/>
      <c r="J500" s="7"/>
      <c r="K500" s="8"/>
      <c r="L500" s="9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</row>
    <row r="501" spans="1:36" s="2" customFormat="1" ht="30.75" customHeight="1" x14ac:dyDescent="0.35">
      <c r="A501" s="6"/>
      <c r="B501" s="19"/>
      <c r="C501" s="6"/>
      <c r="D501" s="6"/>
      <c r="E501" s="6"/>
      <c r="F501" s="11"/>
      <c r="G501" s="11"/>
      <c r="H501" s="6"/>
      <c r="I501" s="7"/>
      <c r="J501" s="7"/>
      <c r="K501" s="8"/>
      <c r="L501" s="9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</row>
    <row r="502" spans="1:36" s="2" customFormat="1" ht="30.75" customHeight="1" x14ac:dyDescent="0.35">
      <c r="A502" s="6"/>
      <c r="B502" s="19"/>
      <c r="C502" s="6"/>
      <c r="D502" s="6"/>
      <c r="E502" s="6"/>
      <c r="F502" s="11"/>
      <c r="G502" s="11"/>
      <c r="H502" s="6"/>
      <c r="I502" s="7"/>
      <c r="J502" s="7"/>
      <c r="K502" s="8"/>
      <c r="L502" s="9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</row>
    <row r="503" spans="1:36" s="2" customFormat="1" ht="30.75" customHeight="1" x14ac:dyDescent="0.35">
      <c r="A503" s="6"/>
      <c r="B503" s="19"/>
      <c r="C503" s="6"/>
      <c r="D503" s="6"/>
      <c r="E503" s="6"/>
      <c r="F503" s="11"/>
      <c r="G503" s="11"/>
      <c r="H503" s="6"/>
      <c r="I503" s="7"/>
      <c r="J503" s="7"/>
      <c r="K503" s="8"/>
      <c r="L503" s="9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</row>
    <row r="504" spans="1:36" s="2" customFormat="1" ht="30.75" customHeight="1" x14ac:dyDescent="0.35">
      <c r="A504" s="6"/>
      <c r="B504" s="19"/>
      <c r="C504" s="6"/>
      <c r="D504" s="6"/>
      <c r="E504" s="6"/>
      <c r="F504" s="11"/>
      <c r="G504" s="11"/>
      <c r="H504" s="6"/>
      <c r="I504" s="7"/>
      <c r="J504" s="7"/>
      <c r="K504" s="8"/>
      <c r="L504" s="9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</row>
    <row r="505" spans="1:36" s="2" customFormat="1" ht="30.75" customHeight="1" x14ac:dyDescent="0.35">
      <c r="A505" s="6"/>
      <c r="B505" s="19"/>
      <c r="C505" s="6"/>
      <c r="D505" s="6"/>
      <c r="E505" s="6"/>
      <c r="F505" s="11"/>
      <c r="G505" s="11"/>
      <c r="H505" s="6"/>
      <c r="I505" s="7"/>
      <c r="J505" s="7"/>
      <c r="K505" s="8"/>
      <c r="L505" s="9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</row>
    <row r="506" spans="1:36" s="2" customFormat="1" ht="30.75" customHeight="1" x14ac:dyDescent="0.35">
      <c r="A506" s="6"/>
      <c r="B506" s="19"/>
      <c r="C506" s="6"/>
      <c r="D506" s="6"/>
      <c r="E506" s="6"/>
      <c r="F506" s="11"/>
      <c r="G506" s="11"/>
      <c r="H506" s="6"/>
      <c r="I506" s="7"/>
      <c r="J506" s="7"/>
      <c r="K506" s="8"/>
      <c r="L506" s="9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</row>
    <row r="507" spans="1:36" s="2" customFormat="1" ht="30.75" customHeight="1" x14ac:dyDescent="0.35">
      <c r="A507" s="6"/>
      <c r="B507" s="19"/>
      <c r="C507" s="6"/>
      <c r="D507" s="6"/>
      <c r="E507" s="6"/>
      <c r="F507" s="11"/>
      <c r="G507" s="11"/>
      <c r="H507" s="6"/>
      <c r="I507" s="7"/>
      <c r="J507" s="7"/>
      <c r="K507" s="8"/>
      <c r="L507" s="9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</row>
    <row r="508" spans="1:36" s="2" customFormat="1" ht="30.75" customHeight="1" x14ac:dyDescent="0.35">
      <c r="A508" s="6"/>
      <c r="B508" s="19"/>
      <c r="C508" s="6"/>
      <c r="D508" s="6"/>
      <c r="E508" s="6"/>
      <c r="F508" s="11"/>
      <c r="G508" s="11"/>
      <c r="H508" s="6"/>
      <c r="I508" s="7"/>
      <c r="J508" s="7"/>
      <c r="K508" s="8"/>
      <c r="L508" s="9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</row>
    <row r="509" spans="1:36" s="2" customFormat="1" ht="30.75" customHeight="1" x14ac:dyDescent="0.35">
      <c r="A509" s="6"/>
      <c r="B509" s="19"/>
      <c r="C509" s="6"/>
      <c r="D509" s="6"/>
      <c r="E509" s="6"/>
      <c r="F509" s="11"/>
      <c r="G509" s="11"/>
      <c r="H509" s="6"/>
      <c r="I509" s="7"/>
      <c r="J509" s="7"/>
      <c r="K509" s="8"/>
      <c r="L509" s="9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</row>
    <row r="510" spans="1:36" s="2" customFormat="1" ht="30.75" customHeight="1" x14ac:dyDescent="0.35">
      <c r="A510" s="6"/>
      <c r="B510" s="19"/>
      <c r="C510" s="6"/>
      <c r="D510" s="6"/>
      <c r="E510" s="6"/>
      <c r="F510" s="11"/>
      <c r="G510" s="11"/>
      <c r="H510" s="6"/>
      <c r="I510" s="7"/>
      <c r="J510" s="7"/>
      <c r="K510" s="8"/>
      <c r="L510" s="9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</row>
    <row r="511" spans="1:36" s="2" customFormat="1" ht="30.75" customHeight="1" x14ac:dyDescent="0.35">
      <c r="A511" s="6"/>
      <c r="B511" s="19"/>
      <c r="C511" s="6"/>
      <c r="D511" s="6"/>
      <c r="E511" s="6"/>
      <c r="F511" s="11"/>
      <c r="G511" s="11"/>
      <c r="H511" s="6"/>
      <c r="I511" s="7"/>
      <c r="J511" s="7"/>
      <c r="K511" s="8"/>
      <c r="L511" s="9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</row>
    <row r="512" spans="1:36" s="2" customFormat="1" ht="30.75" customHeight="1" x14ac:dyDescent="0.35">
      <c r="A512" s="6"/>
      <c r="B512" s="19"/>
      <c r="C512" s="6"/>
      <c r="D512" s="6"/>
      <c r="E512" s="6"/>
      <c r="F512" s="11"/>
      <c r="G512" s="11"/>
      <c r="H512" s="6"/>
      <c r="I512" s="7"/>
      <c r="J512" s="7"/>
      <c r="K512" s="8"/>
      <c r="L512" s="9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</row>
    <row r="513" spans="1:36" s="2" customFormat="1" ht="30.75" customHeight="1" x14ac:dyDescent="0.35">
      <c r="A513" s="6"/>
      <c r="B513" s="19"/>
      <c r="C513" s="6"/>
      <c r="D513" s="6"/>
      <c r="E513" s="6"/>
      <c r="F513" s="11"/>
      <c r="G513" s="11"/>
      <c r="H513" s="6"/>
      <c r="I513" s="7"/>
      <c r="J513" s="7"/>
      <c r="K513" s="8"/>
      <c r="L513" s="9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</row>
    <row r="514" spans="1:36" s="2" customFormat="1" ht="30.75" customHeight="1" x14ac:dyDescent="0.35">
      <c r="A514" s="6"/>
      <c r="B514" s="19"/>
      <c r="C514" s="6"/>
      <c r="D514" s="6"/>
      <c r="E514" s="6"/>
      <c r="F514" s="11"/>
      <c r="G514" s="11"/>
      <c r="H514" s="6"/>
      <c r="I514" s="7"/>
      <c r="J514" s="7"/>
      <c r="K514" s="8"/>
      <c r="L514" s="9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</row>
    <row r="515" spans="1:36" s="2" customFormat="1" ht="30.75" customHeight="1" x14ac:dyDescent="0.35">
      <c r="A515" s="6"/>
      <c r="B515" s="19"/>
      <c r="C515" s="6"/>
      <c r="D515" s="6"/>
      <c r="E515" s="6"/>
      <c r="F515" s="11"/>
      <c r="G515" s="11"/>
      <c r="H515" s="6"/>
      <c r="I515" s="7"/>
      <c r="J515" s="7"/>
      <c r="K515" s="8"/>
      <c r="L515" s="9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</row>
    <row r="516" spans="1:36" s="2" customFormat="1" ht="30.75" customHeight="1" x14ac:dyDescent="0.35">
      <c r="A516" s="6"/>
      <c r="B516" s="19"/>
      <c r="C516" s="6"/>
      <c r="D516" s="6"/>
      <c r="E516" s="6"/>
      <c r="F516" s="11"/>
      <c r="G516" s="11"/>
      <c r="H516" s="6"/>
      <c r="I516" s="7"/>
      <c r="J516" s="7"/>
      <c r="K516" s="8"/>
      <c r="L516" s="9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</row>
    <row r="517" spans="1:36" s="2" customFormat="1" ht="30.75" customHeight="1" x14ac:dyDescent="0.35">
      <c r="A517" s="6"/>
      <c r="B517" s="19"/>
      <c r="C517" s="6"/>
      <c r="D517" s="6"/>
      <c r="E517" s="6"/>
      <c r="F517" s="11"/>
      <c r="G517" s="11"/>
      <c r="H517" s="6"/>
      <c r="I517" s="7"/>
      <c r="J517" s="7"/>
      <c r="K517" s="8"/>
      <c r="L517" s="9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</row>
    <row r="518" spans="1:36" s="2" customFormat="1" ht="30.75" customHeight="1" x14ac:dyDescent="0.35">
      <c r="A518" s="6"/>
      <c r="B518" s="19"/>
      <c r="C518" s="6"/>
      <c r="D518" s="6"/>
      <c r="E518" s="6"/>
      <c r="F518" s="11"/>
      <c r="G518" s="11"/>
      <c r="H518" s="6"/>
      <c r="I518" s="7"/>
      <c r="J518" s="7"/>
      <c r="K518" s="8"/>
      <c r="L518" s="9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</row>
    <row r="519" spans="1:36" s="2" customFormat="1" ht="30.75" customHeight="1" x14ac:dyDescent="0.35">
      <c r="A519" s="6"/>
      <c r="B519" s="19"/>
      <c r="C519" s="6"/>
      <c r="D519" s="6"/>
      <c r="E519" s="6"/>
      <c r="F519" s="11"/>
      <c r="G519" s="11"/>
      <c r="H519" s="6"/>
      <c r="I519" s="7"/>
      <c r="J519" s="7"/>
      <c r="K519" s="8"/>
      <c r="L519" s="9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</row>
    <row r="520" spans="1:36" s="2" customFormat="1" ht="30.75" customHeight="1" x14ac:dyDescent="0.35">
      <c r="A520" s="6"/>
      <c r="B520" s="19"/>
      <c r="C520" s="6"/>
      <c r="D520" s="6"/>
      <c r="E520" s="6"/>
      <c r="F520" s="11"/>
      <c r="G520" s="11"/>
      <c r="H520" s="6"/>
      <c r="I520" s="7"/>
      <c r="J520" s="7"/>
      <c r="K520" s="8"/>
      <c r="L520" s="9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</row>
    <row r="521" spans="1:36" s="2" customFormat="1" ht="30.75" customHeight="1" x14ac:dyDescent="0.35">
      <c r="A521" s="6"/>
      <c r="B521" s="19"/>
      <c r="C521" s="6"/>
      <c r="D521" s="6"/>
      <c r="E521" s="6"/>
      <c r="F521" s="11"/>
      <c r="G521" s="11"/>
      <c r="H521" s="6"/>
      <c r="I521" s="7"/>
      <c r="J521" s="7"/>
      <c r="K521" s="8"/>
      <c r="L521" s="9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</row>
    <row r="522" spans="1:36" s="2" customFormat="1" ht="30.75" customHeight="1" x14ac:dyDescent="0.35">
      <c r="A522" s="6"/>
      <c r="B522" s="19"/>
      <c r="C522" s="6"/>
      <c r="D522" s="6"/>
      <c r="E522" s="6"/>
      <c r="F522" s="11"/>
      <c r="G522" s="11"/>
      <c r="H522" s="6"/>
      <c r="I522" s="7"/>
      <c r="J522" s="7"/>
      <c r="K522" s="8"/>
      <c r="L522" s="9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</row>
    <row r="523" spans="1:36" s="2" customFormat="1" ht="30.75" customHeight="1" x14ac:dyDescent="0.35">
      <c r="A523" s="6"/>
      <c r="B523" s="19"/>
      <c r="C523" s="6"/>
      <c r="D523" s="6"/>
      <c r="E523" s="6"/>
      <c r="F523" s="11"/>
      <c r="G523" s="11"/>
      <c r="H523" s="6"/>
      <c r="I523" s="7"/>
      <c r="J523" s="7"/>
      <c r="K523" s="8"/>
      <c r="L523" s="9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</row>
    <row r="524" spans="1:36" s="2" customFormat="1" ht="30.75" customHeight="1" x14ac:dyDescent="0.35">
      <c r="A524" s="6"/>
      <c r="B524" s="19"/>
      <c r="C524" s="6"/>
      <c r="D524" s="6"/>
      <c r="E524" s="6"/>
      <c r="F524" s="11"/>
      <c r="G524" s="11"/>
      <c r="H524" s="6"/>
      <c r="I524" s="7"/>
      <c r="J524" s="7"/>
      <c r="K524" s="8"/>
      <c r="L524" s="9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</row>
    <row r="525" spans="1:36" s="2" customFormat="1" ht="30.75" customHeight="1" x14ac:dyDescent="0.35">
      <c r="A525" s="6"/>
      <c r="B525" s="19"/>
      <c r="C525" s="6"/>
      <c r="D525" s="6"/>
      <c r="E525" s="6"/>
      <c r="F525" s="11"/>
      <c r="G525" s="11"/>
      <c r="H525" s="6"/>
      <c r="I525" s="7"/>
      <c r="J525" s="7"/>
      <c r="K525" s="8"/>
      <c r="L525" s="9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</row>
    <row r="526" spans="1:36" s="2" customFormat="1" ht="30.75" customHeight="1" x14ac:dyDescent="0.35">
      <c r="A526" s="6"/>
      <c r="B526" s="19"/>
      <c r="C526" s="6"/>
      <c r="D526" s="6"/>
      <c r="E526" s="6"/>
      <c r="F526" s="11"/>
      <c r="G526" s="11"/>
      <c r="H526" s="6"/>
      <c r="I526" s="7"/>
      <c r="J526" s="7"/>
      <c r="K526" s="8"/>
      <c r="L526" s="9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</row>
    <row r="527" spans="1:36" s="2" customFormat="1" ht="30.75" customHeight="1" x14ac:dyDescent="0.35">
      <c r="A527" s="6"/>
      <c r="B527" s="19"/>
      <c r="C527" s="6"/>
      <c r="D527" s="6"/>
      <c r="E527" s="6"/>
      <c r="F527" s="11"/>
      <c r="G527" s="11"/>
      <c r="H527" s="6"/>
      <c r="I527" s="7"/>
      <c r="J527" s="7"/>
      <c r="K527" s="8"/>
      <c r="L527" s="9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</row>
    <row r="528" spans="1:36" s="2" customFormat="1" ht="30.75" customHeight="1" x14ac:dyDescent="0.35">
      <c r="A528" s="6"/>
      <c r="B528" s="19"/>
      <c r="C528" s="6"/>
      <c r="D528" s="6"/>
      <c r="E528" s="6"/>
      <c r="F528" s="11"/>
      <c r="G528" s="11"/>
      <c r="H528" s="6"/>
      <c r="I528" s="7"/>
      <c r="J528" s="7"/>
      <c r="K528" s="8"/>
      <c r="L528" s="9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</row>
    <row r="529" spans="1:36" s="2" customFormat="1" ht="30.75" customHeight="1" x14ac:dyDescent="0.35">
      <c r="A529" s="6"/>
      <c r="B529" s="19"/>
      <c r="C529" s="6"/>
      <c r="D529" s="6"/>
      <c r="E529" s="6"/>
      <c r="F529" s="11"/>
      <c r="G529" s="11"/>
      <c r="H529" s="6"/>
      <c r="I529" s="7"/>
      <c r="J529" s="7"/>
      <c r="K529" s="8"/>
      <c r="L529" s="9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</row>
    <row r="530" spans="1:36" s="2" customFormat="1" ht="30.75" customHeight="1" x14ac:dyDescent="0.35">
      <c r="A530" s="6"/>
      <c r="B530" s="19"/>
      <c r="C530" s="6"/>
      <c r="D530" s="6"/>
      <c r="E530" s="6"/>
      <c r="F530" s="11"/>
      <c r="G530" s="11"/>
      <c r="H530" s="6"/>
      <c r="I530" s="7"/>
      <c r="J530" s="7"/>
      <c r="K530" s="8"/>
      <c r="L530" s="9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</row>
    <row r="531" spans="1:36" s="2" customFormat="1" ht="30.75" customHeight="1" x14ac:dyDescent="0.35">
      <c r="A531" s="6"/>
      <c r="B531" s="19"/>
      <c r="C531" s="6"/>
      <c r="D531" s="6"/>
      <c r="E531" s="6"/>
      <c r="F531" s="11"/>
      <c r="G531" s="11"/>
      <c r="H531" s="6"/>
      <c r="I531" s="7"/>
      <c r="J531" s="7"/>
      <c r="K531" s="8"/>
      <c r="L531" s="9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</row>
    <row r="532" spans="1:36" s="2" customFormat="1" ht="30.75" customHeight="1" x14ac:dyDescent="0.35">
      <c r="A532" s="6"/>
      <c r="B532" s="19"/>
      <c r="C532" s="6"/>
      <c r="D532" s="6"/>
      <c r="E532" s="6"/>
      <c r="F532" s="11"/>
      <c r="G532" s="11"/>
      <c r="H532" s="6"/>
      <c r="I532" s="7"/>
      <c r="J532" s="7"/>
      <c r="K532" s="8"/>
      <c r="L532" s="9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</row>
    <row r="533" spans="1:36" s="2" customFormat="1" ht="30.75" customHeight="1" x14ac:dyDescent="0.35">
      <c r="A533" s="6"/>
      <c r="B533" s="19"/>
      <c r="C533" s="6"/>
      <c r="D533" s="6"/>
      <c r="E533" s="6"/>
      <c r="F533" s="11"/>
      <c r="G533" s="11"/>
      <c r="H533" s="6"/>
      <c r="I533" s="7"/>
      <c r="J533" s="7"/>
      <c r="K533" s="8"/>
      <c r="L533" s="9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</row>
    <row r="534" spans="1:36" s="2" customFormat="1" ht="30.75" customHeight="1" x14ac:dyDescent="0.35">
      <c r="A534" s="6"/>
      <c r="B534" s="19"/>
      <c r="C534" s="6"/>
      <c r="D534" s="6"/>
      <c r="E534" s="6"/>
      <c r="F534" s="11"/>
      <c r="G534" s="11"/>
      <c r="H534" s="6"/>
      <c r="I534" s="7"/>
      <c r="J534" s="7"/>
      <c r="K534" s="8"/>
      <c r="L534" s="9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</row>
    <row r="535" spans="1:36" s="2" customFormat="1" ht="30.75" customHeight="1" x14ac:dyDescent="0.35">
      <c r="A535" s="6"/>
      <c r="B535" s="19"/>
      <c r="C535" s="6"/>
      <c r="D535" s="6"/>
      <c r="E535" s="6"/>
      <c r="F535" s="11"/>
      <c r="G535" s="11"/>
      <c r="H535" s="6"/>
      <c r="I535" s="7"/>
      <c r="J535" s="7"/>
      <c r="K535" s="8"/>
      <c r="L535" s="9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</row>
    <row r="536" spans="1:36" s="2" customFormat="1" ht="30.75" customHeight="1" x14ac:dyDescent="0.35">
      <c r="A536" s="6"/>
      <c r="B536" s="19"/>
      <c r="C536" s="6"/>
      <c r="D536" s="6"/>
      <c r="E536" s="6"/>
      <c r="F536" s="11"/>
      <c r="G536" s="11"/>
      <c r="H536" s="6"/>
      <c r="I536" s="7"/>
      <c r="J536" s="7"/>
      <c r="K536" s="8"/>
      <c r="L536" s="9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</row>
    <row r="537" spans="1:36" s="2" customFormat="1" ht="30.75" customHeight="1" x14ac:dyDescent="0.35">
      <c r="A537" s="6"/>
      <c r="B537" s="19"/>
      <c r="C537" s="6"/>
      <c r="D537" s="6"/>
      <c r="E537" s="6"/>
      <c r="F537" s="11"/>
      <c r="G537" s="11"/>
      <c r="H537" s="6"/>
      <c r="I537" s="7"/>
      <c r="J537" s="7"/>
      <c r="K537" s="8"/>
      <c r="L537" s="9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</row>
    <row r="538" spans="1:36" s="2" customFormat="1" ht="30.75" customHeight="1" x14ac:dyDescent="0.35">
      <c r="A538" s="6"/>
      <c r="B538" s="19"/>
      <c r="C538" s="6"/>
      <c r="D538" s="6"/>
      <c r="E538" s="6"/>
      <c r="F538" s="11"/>
      <c r="G538" s="11"/>
      <c r="H538" s="6"/>
      <c r="I538" s="7"/>
      <c r="J538" s="7"/>
      <c r="K538" s="8"/>
      <c r="L538" s="9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</row>
    <row r="539" spans="1:36" s="2" customFormat="1" ht="30.75" customHeight="1" x14ac:dyDescent="0.35">
      <c r="A539" s="6"/>
      <c r="B539" s="19"/>
      <c r="C539" s="6"/>
      <c r="D539" s="6"/>
      <c r="E539" s="6"/>
      <c r="F539" s="11"/>
      <c r="G539" s="11"/>
      <c r="H539" s="6"/>
      <c r="I539" s="7"/>
      <c r="J539" s="7"/>
      <c r="K539" s="8"/>
      <c r="L539" s="9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</row>
    <row r="540" spans="1:36" s="2" customFormat="1" ht="30.75" customHeight="1" x14ac:dyDescent="0.35">
      <c r="A540" s="6"/>
      <c r="B540" s="19"/>
      <c r="C540" s="6"/>
      <c r="D540" s="6"/>
      <c r="E540" s="6"/>
      <c r="F540" s="11"/>
      <c r="G540" s="11"/>
      <c r="H540" s="6"/>
      <c r="I540" s="7"/>
      <c r="J540" s="7"/>
      <c r="K540" s="8"/>
      <c r="L540" s="9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</row>
    <row r="541" spans="1:36" s="2" customFormat="1" ht="30.75" customHeight="1" x14ac:dyDescent="0.35">
      <c r="A541" s="6"/>
      <c r="B541" s="19"/>
      <c r="C541" s="6"/>
      <c r="D541" s="6"/>
      <c r="E541" s="6"/>
      <c r="F541" s="11"/>
      <c r="G541" s="11"/>
      <c r="H541" s="6"/>
      <c r="I541" s="7"/>
      <c r="J541" s="7"/>
      <c r="K541" s="8"/>
      <c r="L541" s="9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</row>
    <row r="542" spans="1:36" s="2" customFormat="1" ht="30.75" customHeight="1" x14ac:dyDescent="0.35">
      <c r="A542" s="6"/>
      <c r="B542" s="19"/>
      <c r="C542" s="6"/>
      <c r="D542" s="6"/>
      <c r="E542" s="6"/>
      <c r="F542" s="11"/>
      <c r="G542" s="11"/>
      <c r="H542" s="6"/>
      <c r="I542" s="7"/>
      <c r="J542" s="7"/>
      <c r="K542" s="8"/>
      <c r="L542" s="9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</row>
    <row r="543" spans="1:36" s="2" customFormat="1" ht="30.75" customHeight="1" x14ac:dyDescent="0.35">
      <c r="A543" s="6"/>
      <c r="B543" s="19"/>
      <c r="C543" s="6"/>
      <c r="D543" s="6"/>
      <c r="E543" s="6"/>
      <c r="F543" s="11"/>
      <c r="G543" s="11"/>
      <c r="H543" s="6"/>
      <c r="I543" s="7"/>
      <c r="J543" s="7"/>
      <c r="K543" s="8"/>
      <c r="L543" s="9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</row>
    <row r="544" spans="1:36" s="2" customFormat="1" ht="30.75" customHeight="1" x14ac:dyDescent="0.35">
      <c r="A544" s="6"/>
      <c r="B544" s="19"/>
      <c r="C544" s="6"/>
      <c r="D544" s="6"/>
      <c r="E544" s="6"/>
      <c r="F544" s="11"/>
      <c r="G544" s="11"/>
      <c r="H544" s="6"/>
      <c r="I544" s="7"/>
      <c r="J544" s="7"/>
      <c r="K544" s="8"/>
      <c r="L544" s="9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</row>
    <row r="545" spans="1:36" s="2" customFormat="1" ht="30.75" customHeight="1" x14ac:dyDescent="0.35">
      <c r="A545" s="6"/>
      <c r="B545" s="19"/>
      <c r="C545" s="6"/>
      <c r="D545" s="6"/>
      <c r="E545" s="6"/>
      <c r="F545" s="11"/>
      <c r="G545" s="11"/>
      <c r="H545" s="6"/>
      <c r="I545" s="7"/>
      <c r="J545" s="7"/>
      <c r="K545" s="8"/>
      <c r="L545" s="9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</row>
    <row r="546" spans="1:36" s="2" customFormat="1" ht="30.75" customHeight="1" x14ac:dyDescent="0.35">
      <c r="A546" s="6"/>
      <c r="B546" s="19"/>
      <c r="C546" s="6"/>
      <c r="D546" s="6"/>
      <c r="E546" s="6"/>
      <c r="F546" s="11"/>
      <c r="G546" s="11"/>
      <c r="H546" s="6"/>
      <c r="I546" s="7"/>
      <c r="J546" s="7"/>
      <c r="K546" s="8"/>
      <c r="L546" s="9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</row>
    <row r="547" spans="1:36" s="2" customFormat="1" ht="30.75" customHeight="1" x14ac:dyDescent="0.35">
      <c r="A547" s="6"/>
      <c r="B547" s="19"/>
      <c r="C547" s="6"/>
      <c r="D547" s="6"/>
      <c r="E547" s="6"/>
      <c r="F547" s="11"/>
      <c r="G547" s="11"/>
      <c r="H547" s="6"/>
      <c r="I547" s="7"/>
      <c r="J547" s="7"/>
      <c r="K547" s="8"/>
      <c r="L547" s="9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</row>
    <row r="548" spans="1:36" s="2" customFormat="1" ht="30.75" customHeight="1" x14ac:dyDescent="0.35">
      <c r="A548" s="6"/>
      <c r="B548" s="19"/>
      <c r="C548" s="6"/>
      <c r="D548" s="6"/>
      <c r="E548" s="6"/>
      <c r="F548" s="11"/>
      <c r="G548" s="11"/>
      <c r="H548" s="6"/>
      <c r="I548" s="7"/>
      <c r="J548" s="7"/>
      <c r="K548" s="8"/>
      <c r="L548" s="9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</row>
    <row r="549" spans="1:36" s="2" customFormat="1" ht="30.75" customHeight="1" x14ac:dyDescent="0.35">
      <c r="A549" s="6"/>
      <c r="B549" s="19"/>
      <c r="C549" s="6"/>
      <c r="D549" s="6"/>
      <c r="E549" s="6"/>
      <c r="F549" s="11"/>
      <c r="G549" s="11"/>
      <c r="H549" s="6"/>
      <c r="I549" s="7"/>
      <c r="J549" s="7"/>
      <c r="K549" s="8"/>
      <c r="L549" s="9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</row>
    <row r="550" spans="1:36" s="2" customFormat="1" ht="30.75" customHeight="1" x14ac:dyDescent="0.35">
      <c r="A550" s="6"/>
      <c r="B550" s="19"/>
      <c r="C550" s="6"/>
      <c r="D550" s="6"/>
      <c r="E550" s="6"/>
      <c r="F550" s="11"/>
      <c r="G550" s="11"/>
      <c r="H550" s="6"/>
      <c r="I550" s="7"/>
      <c r="J550" s="7"/>
      <c r="K550" s="8"/>
      <c r="L550" s="9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</row>
    <row r="551" spans="1:36" s="2" customFormat="1" ht="30.75" customHeight="1" x14ac:dyDescent="0.35">
      <c r="A551" s="6"/>
      <c r="B551" s="19"/>
      <c r="C551" s="6"/>
      <c r="D551" s="6"/>
      <c r="E551" s="6"/>
      <c r="F551" s="11"/>
      <c r="G551" s="11"/>
      <c r="H551" s="6"/>
      <c r="I551" s="7"/>
      <c r="J551" s="7"/>
      <c r="K551" s="8"/>
      <c r="L551" s="9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</row>
    <row r="552" spans="1:36" s="2" customFormat="1" ht="30.75" customHeight="1" x14ac:dyDescent="0.35">
      <c r="A552" s="6"/>
      <c r="B552" s="19"/>
      <c r="C552" s="6"/>
      <c r="D552" s="6"/>
      <c r="E552" s="6"/>
      <c r="F552" s="11"/>
      <c r="G552" s="11"/>
      <c r="H552" s="6"/>
      <c r="I552" s="7"/>
      <c r="J552" s="7"/>
      <c r="K552" s="8"/>
      <c r="L552" s="9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</row>
    <row r="553" spans="1:36" s="2" customFormat="1" ht="30.75" customHeight="1" x14ac:dyDescent="0.35">
      <c r="A553" s="6"/>
      <c r="B553" s="19"/>
      <c r="C553" s="6"/>
      <c r="D553" s="6"/>
      <c r="E553" s="6"/>
      <c r="F553" s="11"/>
      <c r="G553" s="11"/>
      <c r="H553" s="6"/>
      <c r="I553" s="7"/>
      <c r="J553" s="7"/>
      <c r="K553" s="8"/>
      <c r="L553" s="9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</row>
    <row r="554" spans="1:36" s="2" customFormat="1" ht="30.75" customHeight="1" x14ac:dyDescent="0.35">
      <c r="A554" s="6"/>
      <c r="B554" s="19"/>
      <c r="C554" s="6"/>
      <c r="D554" s="6"/>
      <c r="E554" s="6"/>
      <c r="F554" s="11"/>
      <c r="G554" s="11"/>
      <c r="H554" s="6"/>
      <c r="I554" s="7"/>
      <c r="J554" s="7"/>
      <c r="K554" s="8"/>
      <c r="L554" s="9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</row>
    <row r="555" spans="1:36" s="2" customFormat="1" ht="30.75" customHeight="1" x14ac:dyDescent="0.35">
      <c r="A555" s="6"/>
      <c r="B555" s="19"/>
      <c r="C555" s="6"/>
      <c r="D555" s="6"/>
      <c r="E555" s="6"/>
      <c r="F555" s="11"/>
      <c r="G555" s="11"/>
      <c r="H555" s="6"/>
      <c r="I555" s="7"/>
      <c r="J555" s="7"/>
      <c r="K555" s="8"/>
      <c r="L555" s="9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</row>
    <row r="556" spans="1:36" s="2" customFormat="1" ht="30.75" customHeight="1" x14ac:dyDescent="0.35">
      <c r="A556" s="6"/>
      <c r="B556" s="19"/>
      <c r="C556" s="6"/>
      <c r="D556" s="6"/>
      <c r="E556" s="6"/>
      <c r="F556" s="11"/>
      <c r="G556" s="11"/>
      <c r="H556" s="6"/>
      <c r="I556" s="7"/>
      <c r="J556" s="7"/>
      <c r="K556" s="8"/>
      <c r="L556" s="9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</row>
    <row r="557" spans="1:36" s="2" customFormat="1" ht="30.75" customHeight="1" x14ac:dyDescent="0.35">
      <c r="A557" s="6"/>
      <c r="B557" s="19"/>
      <c r="C557" s="6"/>
      <c r="D557" s="6"/>
      <c r="E557" s="6"/>
      <c r="F557" s="11"/>
      <c r="G557" s="11"/>
      <c r="H557" s="6"/>
      <c r="I557" s="7"/>
      <c r="J557" s="7"/>
      <c r="K557" s="8"/>
      <c r="L557" s="9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</row>
    <row r="558" spans="1:36" s="2" customFormat="1" ht="30.75" customHeight="1" x14ac:dyDescent="0.35">
      <c r="A558" s="6"/>
      <c r="B558" s="19"/>
      <c r="C558" s="6"/>
      <c r="D558" s="6"/>
      <c r="E558" s="6"/>
      <c r="F558" s="11"/>
      <c r="G558" s="11"/>
      <c r="H558" s="6"/>
      <c r="I558" s="7"/>
      <c r="J558" s="7"/>
      <c r="K558" s="8"/>
      <c r="L558" s="9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</row>
    <row r="559" spans="1:36" s="2" customFormat="1" ht="30.75" customHeight="1" x14ac:dyDescent="0.35">
      <c r="A559" s="6"/>
      <c r="B559" s="19"/>
      <c r="C559" s="6"/>
      <c r="D559" s="6"/>
      <c r="E559" s="6"/>
      <c r="F559" s="11"/>
      <c r="G559" s="11"/>
      <c r="H559" s="6"/>
      <c r="I559" s="7"/>
      <c r="J559" s="7"/>
      <c r="K559" s="8"/>
      <c r="L559" s="9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</row>
    <row r="560" spans="1:36" s="2" customFormat="1" ht="30.75" customHeight="1" x14ac:dyDescent="0.35">
      <c r="A560" s="6"/>
      <c r="B560" s="19"/>
      <c r="C560" s="6"/>
      <c r="D560" s="6"/>
      <c r="E560" s="6"/>
      <c r="F560" s="11"/>
      <c r="G560" s="11"/>
      <c r="H560" s="6"/>
      <c r="I560" s="7"/>
      <c r="J560" s="7"/>
      <c r="K560" s="8"/>
      <c r="L560" s="9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</row>
    <row r="561" spans="1:36" s="2" customFormat="1" ht="30.75" customHeight="1" x14ac:dyDescent="0.35">
      <c r="A561" s="6"/>
      <c r="B561" s="19"/>
      <c r="C561" s="6"/>
      <c r="D561" s="6"/>
      <c r="E561" s="6"/>
      <c r="F561" s="11"/>
      <c r="G561" s="11"/>
      <c r="H561" s="6"/>
      <c r="I561" s="7"/>
      <c r="J561" s="7"/>
      <c r="K561" s="8"/>
      <c r="L561" s="9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</row>
    <row r="562" spans="1:36" s="2" customFormat="1" ht="30.75" customHeight="1" x14ac:dyDescent="0.35">
      <c r="A562" s="6"/>
      <c r="B562" s="19"/>
      <c r="C562" s="6"/>
      <c r="D562" s="6"/>
      <c r="E562" s="6"/>
      <c r="F562" s="11"/>
      <c r="G562" s="11"/>
      <c r="H562" s="6"/>
      <c r="I562" s="7"/>
      <c r="J562" s="7"/>
      <c r="K562" s="8"/>
      <c r="L562" s="9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</row>
    <row r="563" spans="1:36" s="2" customFormat="1" ht="30.75" customHeight="1" x14ac:dyDescent="0.35">
      <c r="A563" s="6"/>
      <c r="B563" s="19"/>
      <c r="C563" s="6"/>
      <c r="D563" s="6"/>
      <c r="E563" s="6"/>
      <c r="F563" s="11"/>
      <c r="G563" s="11"/>
      <c r="H563" s="6"/>
      <c r="I563" s="7"/>
      <c r="J563" s="7"/>
      <c r="K563" s="8"/>
      <c r="L563" s="9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</row>
    <row r="564" spans="1:36" s="2" customFormat="1" ht="30.75" customHeight="1" x14ac:dyDescent="0.35">
      <c r="A564" s="6"/>
      <c r="B564" s="19"/>
      <c r="C564" s="6"/>
      <c r="D564" s="6"/>
      <c r="E564" s="6"/>
      <c r="F564" s="11"/>
      <c r="G564" s="11"/>
      <c r="H564" s="6"/>
      <c r="I564" s="7"/>
      <c r="J564" s="7"/>
      <c r="K564" s="8"/>
      <c r="L564" s="9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</row>
    <row r="565" spans="1:36" s="2" customFormat="1" ht="30.75" customHeight="1" x14ac:dyDescent="0.35">
      <c r="A565" s="6"/>
      <c r="B565" s="19"/>
      <c r="C565" s="6"/>
      <c r="D565" s="6"/>
      <c r="E565" s="6"/>
      <c r="F565" s="11"/>
      <c r="G565" s="11"/>
      <c r="H565" s="6"/>
      <c r="I565" s="7"/>
      <c r="J565" s="7"/>
      <c r="K565" s="8"/>
      <c r="L565" s="9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</row>
    <row r="566" spans="1:36" s="2" customFormat="1" ht="30.75" customHeight="1" x14ac:dyDescent="0.35">
      <c r="A566" s="6"/>
      <c r="B566" s="19"/>
      <c r="C566" s="6"/>
      <c r="D566" s="6"/>
      <c r="E566" s="6"/>
      <c r="F566" s="11"/>
      <c r="G566" s="11"/>
      <c r="H566" s="6"/>
      <c r="I566" s="7"/>
      <c r="J566" s="7"/>
      <c r="K566" s="8"/>
      <c r="L566" s="9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</row>
    <row r="567" spans="1:36" s="2" customFormat="1" ht="30.75" customHeight="1" x14ac:dyDescent="0.35">
      <c r="A567" s="6"/>
      <c r="B567" s="19"/>
      <c r="C567" s="6"/>
      <c r="D567" s="6"/>
      <c r="E567" s="6"/>
      <c r="F567" s="11"/>
      <c r="G567" s="11"/>
      <c r="H567" s="6"/>
      <c r="I567" s="7"/>
      <c r="J567" s="7"/>
      <c r="K567" s="8"/>
      <c r="L567" s="9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</row>
    <row r="568" spans="1:36" s="2" customFormat="1" ht="30.75" customHeight="1" x14ac:dyDescent="0.35">
      <c r="A568" s="6"/>
      <c r="B568" s="19"/>
      <c r="C568" s="6"/>
      <c r="D568" s="6"/>
      <c r="E568" s="6"/>
      <c r="F568" s="11"/>
      <c r="G568" s="11"/>
      <c r="H568" s="6"/>
      <c r="I568" s="7"/>
      <c r="J568" s="7"/>
      <c r="K568" s="8"/>
      <c r="L568" s="9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</row>
    <row r="569" spans="1:36" s="2" customFormat="1" ht="30.75" customHeight="1" x14ac:dyDescent="0.35">
      <c r="A569" s="6"/>
      <c r="B569" s="19"/>
      <c r="C569" s="6"/>
      <c r="D569" s="6"/>
      <c r="E569" s="6"/>
      <c r="F569" s="11"/>
      <c r="G569" s="11"/>
      <c r="H569" s="6"/>
      <c r="I569" s="7"/>
      <c r="J569" s="7"/>
      <c r="K569" s="8"/>
      <c r="L569" s="9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</row>
    <row r="570" spans="1:36" s="2" customFormat="1" ht="30.75" customHeight="1" x14ac:dyDescent="0.35">
      <c r="A570" s="6"/>
      <c r="B570" s="19"/>
      <c r="C570" s="6"/>
      <c r="D570" s="6"/>
      <c r="E570" s="6"/>
      <c r="F570" s="11"/>
      <c r="G570" s="11"/>
      <c r="H570" s="6"/>
      <c r="I570" s="7"/>
      <c r="J570" s="7"/>
      <c r="K570" s="8"/>
      <c r="L570" s="9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</row>
    <row r="571" spans="1:36" s="2" customFormat="1" ht="30.75" customHeight="1" x14ac:dyDescent="0.35">
      <c r="A571" s="6"/>
      <c r="B571" s="19"/>
      <c r="C571" s="6"/>
      <c r="D571" s="6"/>
      <c r="E571" s="6"/>
      <c r="F571" s="11"/>
      <c r="G571" s="11"/>
      <c r="H571" s="6"/>
      <c r="I571" s="7"/>
      <c r="J571" s="7"/>
      <c r="K571" s="8"/>
      <c r="L571" s="9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</row>
    <row r="572" spans="1:36" s="2" customFormat="1" ht="30.75" customHeight="1" x14ac:dyDescent="0.35">
      <c r="A572" s="6"/>
      <c r="B572" s="19"/>
      <c r="C572" s="6"/>
      <c r="D572" s="6"/>
      <c r="E572" s="6"/>
      <c r="F572" s="11"/>
      <c r="G572" s="11"/>
      <c r="H572" s="6"/>
      <c r="I572" s="7"/>
      <c r="J572" s="7"/>
      <c r="K572" s="8"/>
      <c r="L572" s="9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</row>
    <row r="573" spans="1:36" s="2" customFormat="1" ht="30.75" customHeight="1" x14ac:dyDescent="0.35">
      <c r="A573" s="6"/>
      <c r="B573" s="19"/>
      <c r="C573" s="6"/>
      <c r="D573" s="6"/>
      <c r="E573" s="6"/>
      <c r="F573" s="11"/>
      <c r="G573" s="11"/>
      <c r="H573" s="6"/>
      <c r="I573" s="7"/>
      <c r="J573" s="7"/>
      <c r="K573" s="8"/>
      <c r="L573" s="9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</row>
    <row r="574" spans="1:36" s="2" customFormat="1" ht="30.75" customHeight="1" x14ac:dyDescent="0.35">
      <c r="A574" s="6"/>
      <c r="B574" s="19"/>
      <c r="C574" s="6"/>
      <c r="D574" s="6"/>
      <c r="E574" s="6"/>
      <c r="F574" s="11"/>
      <c r="G574" s="11"/>
      <c r="H574" s="6"/>
      <c r="I574" s="7"/>
      <c r="J574" s="7"/>
      <c r="K574" s="8"/>
      <c r="L574" s="9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</row>
    <row r="575" spans="1:36" s="2" customFormat="1" ht="30.75" customHeight="1" x14ac:dyDescent="0.35">
      <c r="A575" s="6"/>
      <c r="B575" s="19"/>
      <c r="C575" s="6"/>
      <c r="D575" s="6"/>
      <c r="E575" s="6"/>
      <c r="F575" s="11"/>
      <c r="G575" s="11"/>
      <c r="H575" s="6"/>
      <c r="I575" s="7"/>
      <c r="J575" s="7"/>
      <c r="K575" s="8"/>
      <c r="L575" s="9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</row>
    <row r="576" spans="1:36" s="2" customFormat="1" ht="30.75" customHeight="1" x14ac:dyDescent="0.35">
      <c r="A576" s="6"/>
      <c r="B576" s="19"/>
      <c r="C576" s="6"/>
      <c r="D576" s="6"/>
      <c r="E576" s="6"/>
      <c r="F576" s="11"/>
      <c r="G576" s="11"/>
      <c r="H576" s="6"/>
      <c r="I576" s="7"/>
      <c r="J576" s="7"/>
      <c r="K576" s="8"/>
      <c r="L576" s="9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</row>
    <row r="577" spans="1:36" s="2" customFormat="1" ht="30.75" customHeight="1" x14ac:dyDescent="0.35">
      <c r="A577" s="6"/>
      <c r="B577" s="19"/>
      <c r="C577" s="6"/>
      <c r="D577" s="6"/>
      <c r="E577" s="6"/>
      <c r="F577" s="11"/>
      <c r="G577" s="11"/>
      <c r="H577" s="6"/>
      <c r="I577" s="7"/>
      <c r="J577" s="7"/>
      <c r="K577" s="8"/>
      <c r="L577" s="9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</row>
    <row r="578" spans="1:36" s="2" customFormat="1" ht="30.75" customHeight="1" x14ac:dyDescent="0.35">
      <c r="A578" s="6"/>
      <c r="B578" s="19"/>
      <c r="C578" s="6"/>
      <c r="D578" s="6"/>
      <c r="E578" s="6"/>
      <c r="F578" s="11"/>
      <c r="G578" s="11"/>
      <c r="H578" s="6"/>
      <c r="I578" s="7"/>
      <c r="J578" s="7"/>
      <c r="K578" s="8"/>
      <c r="L578" s="9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</row>
    <row r="579" spans="1:36" s="2" customFormat="1" ht="30.75" customHeight="1" x14ac:dyDescent="0.35">
      <c r="A579" s="6"/>
      <c r="B579" s="19"/>
      <c r="C579" s="6"/>
      <c r="D579" s="6"/>
      <c r="E579" s="6"/>
      <c r="F579" s="11"/>
      <c r="G579" s="11"/>
      <c r="H579" s="6"/>
      <c r="I579" s="7"/>
      <c r="J579" s="7"/>
      <c r="K579" s="8"/>
      <c r="L579" s="9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</row>
    <row r="580" spans="1:36" s="2" customFormat="1" ht="30.75" customHeight="1" x14ac:dyDescent="0.35">
      <c r="A580" s="6"/>
      <c r="B580" s="19"/>
      <c r="C580" s="6"/>
      <c r="D580" s="6"/>
      <c r="E580" s="6"/>
      <c r="F580" s="11"/>
      <c r="G580" s="11"/>
      <c r="H580" s="6"/>
      <c r="I580" s="7"/>
      <c r="J580" s="7"/>
      <c r="K580" s="8"/>
      <c r="L580" s="9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</row>
    <row r="581" spans="1:36" s="2" customFormat="1" ht="30.75" customHeight="1" x14ac:dyDescent="0.35">
      <c r="A581" s="6"/>
      <c r="B581" s="19"/>
      <c r="C581" s="6"/>
      <c r="D581" s="6"/>
      <c r="E581" s="6"/>
      <c r="F581" s="11"/>
      <c r="G581" s="11"/>
      <c r="H581" s="6"/>
      <c r="I581" s="7"/>
      <c r="J581" s="7"/>
      <c r="K581" s="8"/>
      <c r="L581" s="9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</row>
    <row r="582" spans="1:36" s="2" customFormat="1" ht="30.75" customHeight="1" x14ac:dyDescent="0.35">
      <c r="A582" s="6"/>
      <c r="B582" s="19"/>
      <c r="C582" s="6"/>
      <c r="D582" s="6"/>
      <c r="E582" s="6"/>
      <c r="F582" s="11"/>
      <c r="G582" s="11"/>
      <c r="H582" s="6"/>
      <c r="I582" s="7"/>
      <c r="J582" s="7"/>
      <c r="K582" s="8"/>
      <c r="L582" s="9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</row>
    <row r="583" spans="1:36" s="2" customFormat="1" ht="30.75" customHeight="1" x14ac:dyDescent="0.35">
      <c r="A583" s="6"/>
      <c r="B583" s="19"/>
      <c r="C583" s="6"/>
      <c r="D583" s="6"/>
      <c r="E583" s="6"/>
      <c r="F583" s="11"/>
      <c r="G583" s="11"/>
      <c r="H583" s="6"/>
      <c r="I583" s="7"/>
      <c r="J583" s="7"/>
      <c r="K583" s="8"/>
      <c r="L583" s="9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</row>
    <row r="584" spans="1:36" s="2" customFormat="1" ht="30.75" customHeight="1" x14ac:dyDescent="0.35">
      <c r="A584" s="6"/>
      <c r="B584" s="19"/>
      <c r="C584" s="6"/>
      <c r="D584" s="6"/>
      <c r="E584" s="6"/>
      <c r="F584" s="11"/>
      <c r="G584" s="11"/>
      <c r="H584" s="6"/>
      <c r="I584" s="7"/>
      <c r="J584" s="7"/>
      <c r="K584" s="8"/>
      <c r="L584" s="9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</row>
    <row r="585" spans="1:36" s="2" customFormat="1" ht="30.75" customHeight="1" x14ac:dyDescent="0.35">
      <c r="A585" s="6"/>
      <c r="B585" s="19"/>
      <c r="C585" s="6"/>
      <c r="D585" s="6"/>
      <c r="E585" s="6"/>
      <c r="F585" s="11"/>
      <c r="G585" s="11"/>
      <c r="H585" s="6"/>
      <c r="I585" s="7"/>
      <c r="J585" s="7"/>
      <c r="K585" s="8"/>
      <c r="L585" s="9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</row>
    <row r="586" spans="1:36" s="2" customFormat="1" ht="30.75" customHeight="1" x14ac:dyDescent="0.35">
      <c r="A586" s="6"/>
      <c r="B586" s="19"/>
      <c r="C586" s="6"/>
      <c r="D586" s="6"/>
      <c r="E586" s="6"/>
      <c r="F586" s="11"/>
      <c r="G586" s="11"/>
      <c r="H586" s="6"/>
      <c r="I586" s="7"/>
      <c r="J586" s="7"/>
      <c r="K586" s="8"/>
      <c r="L586" s="9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</row>
    <row r="587" spans="1:36" s="2" customFormat="1" ht="30.75" customHeight="1" x14ac:dyDescent="0.35">
      <c r="A587" s="6"/>
      <c r="B587" s="19"/>
      <c r="C587" s="6"/>
      <c r="D587" s="6"/>
      <c r="E587" s="6"/>
      <c r="F587" s="11"/>
      <c r="G587" s="11"/>
      <c r="H587" s="6"/>
      <c r="I587" s="7"/>
      <c r="J587" s="7"/>
      <c r="K587" s="8"/>
      <c r="L587" s="9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</row>
    <row r="588" spans="1:36" s="2" customFormat="1" ht="30.75" customHeight="1" x14ac:dyDescent="0.35">
      <c r="A588" s="6"/>
      <c r="B588" s="19"/>
      <c r="C588" s="6"/>
      <c r="D588" s="6"/>
      <c r="E588" s="6"/>
      <c r="F588" s="11"/>
      <c r="G588" s="11"/>
      <c r="H588" s="6"/>
      <c r="I588" s="7"/>
      <c r="J588" s="7"/>
      <c r="K588" s="8"/>
      <c r="L588" s="9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</row>
    <row r="589" spans="1:36" s="2" customFormat="1" ht="30.75" customHeight="1" x14ac:dyDescent="0.35">
      <c r="A589" s="6"/>
      <c r="B589" s="19"/>
      <c r="C589" s="6"/>
      <c r="D589" s="6"/>
      <c r="E589" s="6"/>
      <c r="F589" s="11"/>
      <c r="G589" s="11"/>
      <c r="H589" s="6"/>
      <c r="I589" s="7"/>
      <c r="J589" s="7"/>
      <c r="K589" s="8"/>
      <c r="L589" s="9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</row>
    <row r="590" spans="1:36" s="2" customFormat="1" ht="30.75" customHeight="1" x14ac:dyDescent="0.35">
      <c r="A590" s="6"/>
      <c r="B590" s="19"/>
      <c r="C590" s="6"/>
      <c r="D590" s="6"/>
      <c r="E590" s="6"/>
      <c r="F590" s="11"/>
      <c r="G590" s="11"/>
      <c r="H590" s="6"/>
      <c r="I590" s="7"/>
      <c r="J590" s="7"/>
      <c r="K590" s="8"/>
      <c r="L590" s="9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</row>
    <row r="591" spans="1:36" s="2" customFormat="1" ht="30.75" customHeight="1" x14ac:dyDescent="0.35">
      <c r="A591" s="6"/>
      <c r="B591" s="19"/>
      <c r="C591" s="6"/>
      <c r="D591" s="6"/>
      <c r="E591" s="6"/>
      <c r="F591" s="11"/>
      <c r="G591" s="11"/>
      <c r="H591" s="6"/>
      <c r="I591" s="7"/>
      <c r="J591" s="7"/>
      <c r="K591" s="8"/>
      <c r="L591" s="9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</row>
    <row r="592" spans="1:36" s="2" customFormat="1" ht="30.75" customHeight="1" x14ac:dyDescent="0.35">
      <c r="A592" s="6"/>
      <c r="B592" s="19"/>
      <c r="C592" s="6"/>
      <c r="D592" s="6"/>
      <c r="E592" s="6"/>
      <c r="F592" s="11"/>
      <c r="G592" s="11"/>
      <c r="H592" s="6"/>
      <c r="I592" s="7"/>
      <c r="J592" s="7"/>
      <c r="K592" s="8"/>
      <c r="L592" s="9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</row>
    <row r="593" spans="1:36" s="2" customFormat="1" ht="30.75" customHeight="1" x14ac:dyDescent="0.35">
      <c r="A593" s="6"/>
      <c r="B593" s="19"/>
      <c r="C593" s="6"/>
      <c r="D593" s="6"/>
      <c r="E593" s="6"/>
      <c r="F593" s="11"/>
      <c r="G593" s="11"/>
      <c r="H593" s="6"/>
      <c r="I593" s="7"/>
      <c r="J593" s="7"/>
      <c r="K593" s="8"/>
      <c r="L593" s="9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</row>
    <row r="594" spans="1:36" s="2" customFormat="1" ht="30.75" customHeight="1" x14ac:dyDescent="0.35">
      <c r="A594" s="6"/>
      <c r="B594" s="19"/>
      <c r="C594" s="6"/>
      <c r="D594" s="6"/>
      <c r="E594" s="6"/>
      <c r="F594" s="11"/>
      <c r="G594" s="11"/>
      <c r="H594" s="6"/>
      <c r="I594" s="7"/>
      <c r="J594" s="7"/>
      <c r="K594" s="8"/>
      <c r="L594" s="9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</row>
    <row r="595" spans="1:36" s="2" customFormat="1" ht="30.75" customHeight="1" x14ac:dyDescent="0.35">
      <c r="A595" s="6"/>
      <c r="B595" s="19"/>
      <c r="C595" s="6"/>
      <c r="D595" s="6"/>
      <c r="E595" s="6"/>
      <c r="F595" s="11"/>
      <c r="G595" s="11"/>
      <c r="H595" s="6"/>
      <c r="I595" s="7"/>
      <c r="J595" s="7"/>
      <c r="K595" s="8"/>
      <c r="L595" s="9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</row>
    <row r="596" spans="1:36" s="2" customFormat="1" ht="30.75" customHeight="1" x14ac:dyDescent="0.35">
      <c r="A596" s="6"/>
      <c r="B596" s="19"/>
      <c r="C596" s="6"/>
      <c r="D596" s="6"/>
      <c r="E596" s="6"/>
      <c r="F596" s="11"/>
      <c r="G596" s="11"/>
      <c r="H596" s="6"/>
      <c r="I596" s="7"/>
      <c r="J596" s="7"/>
      <c r="K596" s="8"/>
      <c r="L596" s="9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</row>
    <row r="597" spans="1:36" s="2" customFormat="1" ht="30.75" customHeight="1" x14ac:dyDescent="0.35">
      <c r="A597" s="6"/>
      <c r="B597" s="19"/>
      <c r="C597" s="6"/>
      <c r="D597" s="6"/>
      <c r="E597" s="6"/>
      <c r="F597" s="11"/>
      <c r="G597" s="11"/>
      <c r="H597" s="6"/>
      <c r="I597" s="7"/>
      <c r="J597" s="7"/>
      <c r="K597" s="8"/>
      <c r="L597" s="9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</row>
    <row r="598" spans="1:36" s="2" customFormat="1" ht="30.75" customHeight="1" x14ac:dyDescent="0.35">
      <c r="A598" s="6"/>
      <c r="B598" s="19"/>
      <c r="C598" s="6"/>
      <c r="D598" s="6"/>
      <c r="E598" s="6"/>
      <c r="F598" s="11"/>
      <c r="G598" s="11"/>
      <c r="H598" s="6"/>
      <c r="I598" s="7"/>
      <c r="J598" s="7"/>
      <c r="K598" s="8"/>
      <c r="L598" s="9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</row>
    <row r="599" spans="1:36" s="2" customFormat="1" ht="30.75" customHeight="1" x14ac:dyDescent="0.35">
      <c r="A599" s="6"/>
      <c r="B599" s="19"/>
      <c r="C599" s="6"/>
      <c r="D599" s="6"/>
      <c r="E599" s="6"/>
      <c r="F599" s="11"/>
      <c r="G599" s="11"/>
      <c r="H599" s="6"/>
      <c r="I599" s="7"/>
      <c r="J599" s="7"/>
      <c r="K599" s="8"/>
      <c r="L599" s="9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</row>
    <row r="600" spans="1:36" s="2" customFormat="1" ht="30.75" customHeight="1" x14ac:dyDescent="0.35">
      <c r="A600" s="6"/>
      <c r="B600" s="19"/>
      <c r="C600" s="6"/>
      <c r="D600" s="6"/>
      <c r="E600" s="6"/>
      <c r="F600" s="11"/>
      <c r="G600" s="11"/>
      <c r="H600" s="6"/>
      <c r="I600" s="7"/>
      <c r="J600" s="7"/>
      <c r="K600" s="8"/>
      <c r="L600" s="9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</row>
    <row r="601" spans="1:36" s="2" customFormat="1" ht="30.75" customHeight="1" x14ac:dyDescent="0.35">
      <c r="A601" s="6"/>
      <c r="B601" s="19"/>
      <c r="C601" s="6"/>
      <c r="D601" s="6"/>
      <c r="E601" s="6"/>
      <c r="F601" s="11"/>
      <c r="G601" s="11"/>
      <c r="H601" s="6"/>
      <c r="I601" s="7"/>
      <c r="J601" s="7"/>
      <c r="K601" s="8"/>
      <c r="L601" s="9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</row>
    <row r="602" spans="1:36" s="2" customFormat="1" ht="30.75" customHeight="1" x14ac:dyDescent="0.35">
      <c r="A602" s="6"/>
      <c r="B602" s="19"/>
      <c r="C602" s="6"/>
      <c r="D602" s="6"/>
      <c r="E602" s="6"/>
      <c r="F602" s="11"/>
      <c r="G602" s="11"/>
      <c r="H602" s="6"/>
      <c r="I602" s="7"/>
      <c r="J602" s="7"/>
      <c r="K602" s="8"/>
      <c r="L602" s="9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</row>
    <row r="603" spans="1:36" s="2" customFormat="1" ht="30.75" customHeight="1" x14ac:dyDescent="0.35">
      <c r="A603" s="6"/>
      <c r="B603" s="19"/>
      <c r="C603" s="6"/>
      <c r="D603" s="6"/>
      <c r="E603" s="6"/>
      <c r="F603" s="11"/>
      <c r="G603" s="11"/>
      <c r="H603" s="6"/>
      <c r="I603" s="7"/>
      <c r="J603" s="7"/>
      <c r="K603" s="8"/>
      <c r="L603" s="9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</row>
    <row r="604" spans="1:36" s="2" customFormat="1" ht="30.75" customHeight="1" x14ac:dyDescent="0.35">
      <c r="A604" s="6"/>
      <c r="B604" s="19"/>
      <c r="C604" s="6"/>
      <c r="D604" s="6"/>
      <c r="E604" s="6"/>
      <c r="F604" s="11"/>
      <c r="G604" s="11"/>
      <c r="H604" s="6"/>
      <c r="I604" s="7"/>
      <c r="J604" s="7"/>
      <c r="K604" s="8"/>
      <c r="L604" s="9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</row>
    <row r="605" spans="1:36" s="2" customFormat="1" ht="30.75" customHeight="1" x14ac:dyDescent="0.35">
      <c r="A605" s="6"/>
      <c r="B605" s="19"/>
      <c r="C605" s="6"/>
      <c r="D605" s="6"/>
      <c r="E605" s="6"/>
      <c r="F605" s="11"/>
      <c r="G605" s="11"/>
      <c r="H605" s="6"/>
      <c r="I605" s="7"/>
      <c r="J605" s="7"/>
      <c r="K605" s="8"/>
      <c r="L605" s="9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</row>
    <row r="606" spans="1:36" s="2" customFormat="1" ht="30.75" customHeight="1" x14ac:dyDescent="0.35">
      <c r="A606" s="6"/>
      <c r="B606" s="19"/>
      <c r="C606" s="6"/>
      <c r="D606" s="6"/>
      <c r="E606" s="6"/>
      <c r="F606" s="11"/>
      <c r="G606" s="11"/>
      <c r="H606" s="6"/>
      <c r="I606" s="7"/>
      <c r="J606" s="7"/>
      <c r="K606" s="8"/>
      <c r="L606" s="9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</row>
    <row r="607" spans="1:36" s="2" customFormat="1" ht="30.75" customHeight="1" x14ac:dyDescent="0.35">
      <c r="A607" s="6"/>
      <c r="B607" s="19"/>
      <c r="C607" s="6"/>
      <c r="D607" s="6"/>
      <c r="E607" s="6"/>
      <c r="F607" s="11"/>
      <c r="G607" s="11"/>
      <c r="H607" s="6"/>
      <c r="I607" s="7"/>
      <c r="J607" s="7"/>
      <c r="K607" s="8"/>
      <c r="L607" s="9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</row>
    <row r="608" spans="1:36" s="2" customFormat="1" ht="30.75" customHeight="1" x14ac:dyDescent="0.35">
      <c r="A608" s="6"/>
      <c r="B608" s="19"/>
      <c r="C608" s="6"/>
      <c r="D608" s="6"/>
      <c r="E608" s="6"/>
      <c r="F608" s="11"/>
      <c r="G608" s="11"/>
      <c r="H608" s="6"/>
      <c r="I608" s="7"/>
      <c r="J608" s="7"/>
      <c r="K608" s="8"/>
      <c r="L608" s="9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</row>
    <row r="609" spans="1:36" s="2" customFormat="1" ht="30.75" customHeight="1" x14ac:dyDescent="0.35">
      <c r="A609" s="6"/>
      <c r="B609" s="19"/>
      <c r="C609" s="6"/>
      <c r="D609" s="6"/>
      <c r="E609" s="6"/>
      <c r="F609" s="11"/>
      <c r="G609" s="11"/>
      <c r="H609" s="6"/>
      <c r="I609" s="7"/>
      <c r="J609" s="7"/>
      <c r="K609" s="8"/>
      <c r="L609" s="9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</row>
    <row r="610" spans="1:36" s="2" customFormat="1" ht="30.75" customHeight="1" x14ac:dyDescent="0.35">
      <c r="A610" s="6"/>
      <c r="B610" s="19"/>
      <c r="C610" s="6"/>
      <c r="D610" s="6"/>
      <c r="E610" s="6"/>
      <c r="F610" s="11"/>
      <c r="G610" s="11"/>
      <c r="H610" s="6"/>
      <c r="I610" s="7"/>
      <c r="J610" s="7"/>
      <c r="K610" s="8"/>
      <c r="L610" s="9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</row>
    <row r="611" spans="1:36" s="2" customFormat="1" ht="30.75" customHeight="1" x14ac:dyDescent="0.35">
      <c r="A611" s="6"/>
      <c r="B611" s="19"/>
      <c r="C611" s="6"/>
      <c r="D611" s="6"/>
      <c r="E611" s="6"/>
      <c r="F611" s="11"/>
      <c r="G611" s="11"/>
      <c r="H611" s="6"/>
      <c r="I611" s="7"/>
      <c r="J611" s="7"/>
      <c r="K611" s="8"/>
      <c r="L611" s="9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</row>
    <row r="612" spans="1:36" s="2" customFormat="1" ht="30.75" customHeight="1" x14ac:dyDescent="0.35">
      <c r="A612" s="6"/>
      <c r="B612" s="19"/>
      <c r="C612" s="6"/>
      <c r="D612" s="6"/>
      <c r="E612" s="6"/>
      <c r="F612" s="11"/>
      <c r="G612" s="11"/>
      <c r="H612" s="6"/>
      <c r="I612" s="7"/>
      <c r="J612" s="7"/>
      <c r="K612" s="8"/>
      <c r="L612" s="9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</row>
    <row r="613" spans="1:36" s="2" customFormat="1" ht="30.75" customHeight="1" x14ac:dyDescent="0.35">
      <c r="A613" s="6"/>
      <c r="B613" s="19"/>
      <c r="C613" s="6"/>
      <c r="D613" s="6"/>
      <c r="E613" s="6"/>
      <c r="F613" s="11"/>
      <c r="G613" s="11"/>
      <c r="H613" s="6"/>
      <c r="I613" s="7"/>
      <c r="J613" s="7"/>
      <c r="K613" s="8"/>
      <c r="L613" s="9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</row>
    <row r="614" spans="1:36" s="2" customFormat="1" ht="30.75" customHeight="1" x14ac:dyDescent="0.35">
      <c r="A614" s="6"/>
      <c r="B614" s="19"/>
      <c r="C614" s="6"/>
      <c r="D614" s="6"/>
      <c r="E614" s="6"/>
      <c r="F614" s="11"/>
      <c r="G614" s="11"/>
      <c r="H614" s="6"/>
      <c r="I614" s="7"/>
      <c r="J614" s="7"/>
      <c r="K614" s="8"/>
      <c r="L614" s="9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</row>
    <row r="615" spans="1:36" s="2" customFormat="1" ht="30.75" customHeight="1" x14ac:dyDescent="0.35">
      <c r="A615" s="6"/>
      <c r="B615" s="19"/>
      <c r="C615" s="6"/>
      <c r="D615" s="6"/>
      <c r="E615" s="6"/>
      <c r="F615" s="11"/>
      <c r="G615" s="11"/>
      <c r="H615" s="6"/>
      <c r="I615" s="7"/>
      <c r="J615" s="7"/>
      <c r="K615" s="8"/>
      <c r="L615" s="9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</row>
    <row r="616" spans="1:36" s="2" customFormat="1" ht="30.75" customHeight="1" x14ac:dyDescent="0.35">
      <c r="A616" s="6"/>
      <c r="B616" s="19"/>
      <c r="C616" s="6"/>
      <c r="D616" s="6"/>
      <c r="E616" s="6"/>
      <c r="F616" s="11"/>
      <c r="G616" s="11"/>
      <c r="H616" s="6"/>
      <c r="I616" s="7"/>
      <c r="J616" s="7"/>
      <c r="K616" s="8"/>
      <c r="L616" s="9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</row>
    <row r="617" spans="1:36" s="2" customFormat="1" ht="30.75" customHeight="1" x14ac:dyDescent="0.35">
      <c r="A617" s="6"/>
      <c r="B617" s="19"/>
      <c r="C617" s="6"/>
      <c r="D617" s="6"/>
      <c r="E617" s="6"/>
      <c r="F617" s="11"/>
      <c r="G617" s="11"/>
      <c r="H617" s="6"/>
      <c r="I617" s="7"/>
      <c r="J617" s="7"/>
      <c r="K617" s="8"/>
      <c r="L617" s="9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</row>
    <row r="618" spans="1:36" s="2" customFormat="1" ht="30.75" customHeight="1" x14ac:dyDescent="0.35">
      <c r="A618" s="6"/>
      <c r="B618" s="19"/>
      <c r="C618" s="6"/>
      <c r="D618" s="6"/>
      <c r="E618" s="6"/>
      <c r="F618" s="11"/>
      <c r="G618" s="11"/>
      <c r="H618" s="6"/>
      <c r="I618" s="7"/>
      <c r="J618" s="7"/>
      <c r="K618" s="8"/>
      <c r="L618" s="9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</row>
    <row r="619" spans="1:36" s="2" customFormat="1" ht="30.75" customHeight="1" x14ac:dyDescent="0.35">
      <c r="A619" s="6"/>
      <c r="B619" s="19"/>
      <c r="C619" s="6"/>
      <c r="D619" s="6"/>
      <c r="E619" s="6"/>
      <c r="F619" s="11"/>
      <c r="G619" s="11"/>
      <c r="H619" s="6"/>
      <c r="I619" s="7"/>
      <c r="J619" s="7"/>
      <c r="K619" s="8"/>
      <c r="L619" s="9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</row>
    <row r="620" spans="1:36" s="2" customFormat="1" ht="30.75" customHeight="1" x14ac:dyDescent="0.35">
      <c r="A620" s="6"/>
      <c r="B620" s="19"/>
      <c r="C620" s="6"/>
      <c r="D620" s="6"/>
      <c r="E620" s="6"/>
      <c r="F620" s="11"/>
      <c r="G620" s="11"/>
      <c r="H620" s="6"/>
      <c r="I620" s="7"/>
      <c r="J620" s="7"/>
      <c r="K620" s="8"/>
      <c r="L620" s="9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</row>
    <row r="621" spans="1:36" s="2" customFormat="1" ht="30.75" customHeight="1" x14ac:dyDescent="0.35">
      <c r="A621" s="6"/>
      <c r="B621" s="19"/>
      <c r="C621" s="6"/>
      <c r="D621" s="6"/>
      <c r="E621" s="6"/>
      <c r="F621" s="11"/>
      <c r="G621" s="11"/>
      <c r="H621" s="6"/>
      <c r="I621" s="7"/>
      <c r="J621" s="7"/>
      <c r="K621" s="8"/>
      <c r="L621" s="9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</row>
    <row r="622" spans="1:36" s="2" customFormat="1" ht="30.75" customHeight="1" x14ac:dyDescent="0.35">
      <c r="A622" s="6"/>
      <c r="B622" s="19"/>
      <c r="C622" s="6"/>
      <c r="D622" s="6"/>
      <c r="E622" s="6"/>
      <c r="F622" s="11"/>
      <c r="G622" s="11"/>
      <c r="H622" s="6"/>
      <c r="I622" s="7"/>
      <c r="J622" s="7"/>
      <c r="K622" s="8"/>
      <c r="L622" s="9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</row>
    <row r="623" spans="1:36" s="2" customFormat="1" ht="30.75" customHeight="1" x14ac:dyDescent="0.35">
      <c r="A623" s="6"/>
      <c r="B623" s="19"/>
      <c r="C623" s="6"/>
      <c r="D623" s="6"/>
      <c r="E623" s="6"/>
      <c r="F623" s="11"/>
      <c r="G623" s="11"/>
      <c r="H623" s="6"/>
      <c r="I623" s="7"/>
      <c r="J623" s="7"/>
      <c r="K623" s="8"/>
      <c r="L623" s="9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</row>
    <row r="624" spans="1:36" s="2" customFormat="1" ht="30.75" customHeight="1" x14ac:dyDescent="0.35">
      <c r="A624" s="6"/>
      <c r="B624" s="19"/>
      <c r="C624" s="6"/>
      <c r="D624" s="6"/>
      <c r="E624" s="6"/>
      <c r="F624" s="11"/>
      <c r="G624" s="11"/>
      <c r="H624" s="6"/>
      <c r="I624" s="7"/>
      <c r="J624" s="7"/>
      <c r="K624" s="8"/>
      <c r="L624" s="9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</row>
    <row r="625" spans="1:36" s="2" customFormat="1" ht="30.75" customHeight="1" x14ac:dyDescent="0.35">
      <c r="A625" s="6"/>
      <c r="B625" s="19"/>
      <c r="C625" s="6"/>
      <c r="D625" s="6"/>
      <c r="E625" s="6"/>
      <c r="F625" s="11"/>
      <c r="G625" s="11"/>
      <c r="H625" s="6"/>
      <c r="I625" s="7"/>
      <c r="J625" s="7"/>
      <c r="K625" s="8"/>
      <c r="L625" s="9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</row>
    <row r="626" spans="1:36" s="2" customFormat="1" ht="30.75" customHeight="1" x14ac:dyDescent="0.35">
      <c r="A626" s="6"/>
      <c r="B626" s="19"/>
      <c r="C626" s="6"/>
      <c r="D626" s="6"/>
      <c r="E626" s="6"/>
      <c r="F626" s="11"/>
      <c r="G626" s="11"/>
      <c r="H626" s="6"/>
      <c r="I626" s="7"/>
      <c r="J626" s="7"/>
      <c r="K626" s="8"/>
      <c r="L626" s="9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</row>
    <row r="627" spans="1:36" s="2" customFormat="1" ht="30.75" customHeight="1" x14ac:dyDescent="0.35">
      <c r="A627" s="6"/>
      <c r="B627" s="19"/>
      <c r="C627" s="6"/>
      <c r="D627" s="6"/>
      <c r="E627" s="6"/>
      <c r="F627" s="11"/>
      <c r="G627" s="11"/>
      <c r="H627" s="6"/>
      <c r="I627" s="7"/>
      <c r="J627" s="7"/>
      <c r="K627" s="8"/>
      <c r="L627" s="9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</row>
    <row r="628" spans="1:36" s="2" customFormat="1" ht="30.75" customHeight="1" x14ac:dyDescent="0.35">
      <c r="A628" s="6"/>
      <c r="B628" s="19"/>
      <c r="C628" s="6"/>
      <c r="D628" s="6"/>
      <c r="E628" s="6"/>
      <c r="F628" s="11"/>
      <c r="G628" s="11"/>
      <c r="H628" s="6"/>
      <c r="I628" s="7"/>
      <c r="J628" s="7"/>
      <c r="K628" s="8"/>
      <c r="L628" s="9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</row>
    <row r="629" spans="1:36" s="2" customFormat="1" ht="30.75" customHeight="1" x14ac:dyDescent="0.35">
      <c r="A629" s="6"/>
      <c r="B629" s="19"/>
      <c r="C629" s="6"/>
      <c r="D629" s="6"/>
      <c r="E629" s="6"/>
      <c r="F629" s="11"/>
      <c r="G629" s="11"/>
      <c r="H629" s="6"/>
      <c r="I629" s="7"/>
      <c r="J629" s="7"/>
      <c r="K629" s="8"/>
      <c r="L629" s="9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</row>
    <row r="630" spans="1:36" s="2" customFormat="1" ht="30.75" customHeight="1" x14ac:dyDescent="0.35">
      <c r="A630" s="6"/>
      <c r="B630" s="19"/>
      <c r="C630" s="6"/>
      <c r="D630" s="6"/>
      <c r="E630" s="6"/>
      <c r="F630" s="11"/>
      <c r="G630" s="11"/>
      <c r="H630" s="6"/>
      <c r="I630" s="7"/>
      <c r="J630" s="7"/>
      <c r="K630" s="8"/>
      <c r="L630" s="9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</row>
    <row r="631" spans="1:36" s="2" customFormat="1" ht="30.75" customHeight="1" x14ac:dyDescent="0.35">
      <c r="A631" s="6"/>
      <c r="B631" s="19"/>
      <c r="C631" s="6"/>
      <c r="D631" s="6"/>
      <c r="E631" s="6"/>
      <c r="F631" s="11"/>
      <c r="G631" s="11"/>
      <c r="H631" s="6"/>
      <c r="I631" s="7"/>
      <c r="J631" s="7"/>
      <c r="K631" s="8"/>
      <c r="L631" s="9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</row>
    <row r="632" spans="1:36" s="2" customFormat="1" ht="30.75" customHeight="1" x14ac:dyDescent="0.35">
      <c r="A632" s="6"/>
      <c r="B632" s="19"/>
      <c r="C632" s="6"/>
      <c r="D632" s="6"/>
      <c r="E632" s="6"/>
      <c r="F632" s="11"/>
      <c r="G632" s="11"/>
      <c r="H632" s="6"/>
      <c r="I632" s="7"/>
      <c r="J632" s="7"/>
      <c r="K632" s="8"/>
      <c r="L632" s="9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</row>
    <row r="633" spans="1:36" s="2" customFormat="1" ht="30.75" customHeight="1" x14ac:dyDescent="0.35">
      <c r="A633" s="6"/>
      <c r="B633" s="19"/>
      <c r="C633" s="6"/>
      <c r="D633" s="6"/>
      <c r="E633" s="6"/>
      <c r="F633" s="11"/>
      <c r="G633" s="11"/>
      <c r="H633" s="6"/>
      <c r="I633" s="7"/>
      <c r="J633" s="7"/>
      <c r="K633" s="8"/>
      <c r="L633" s="9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</row>
    <row r="634" spans="1:36" s="2" customFormat="1" ht="30.75" customHeight="1" x14ac:dyDescent="0.35">
      <c r="A634" s="6"/>
      <c r="B634" s="19"/>
      <c r="C634" s="6"/>
      <c r="D634" s="6"/>
      <c r="E634" s="6"/>
      <c r="F634" s="11"/>
      <c r="G634" s="11"/>
      <c r="H634" s="6"/>
      <c r="I634" s="7"/>
      <c r="J634" s="7"/>
      <c r="K634" s="8"/>
      <c r="L634" s="9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</row>
    <row r="635" spans="1:36" s="2" customFormat="1" ht="30.75" customHeight="1" x14ac:dyDescent="0.35">
      <c r="A635" s="6"/>
      <c r="B635" s="19"/>
      <c r="C635" s="6"/>
      <c r="D635" s="6"/>
      <c r="E635" s="6"/>
      <c r="F635" s="11"/>
      <c r="G635" s="11"/>
      <c r="H635" s="6"/>
      <c r="I635" s="7"/>
      <c r="J635" s="7"/>
      <c r="K635" s="8"/>
      <c r="L635" s="9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</row>
    <row r="636" spans="1:36" s="2" customFormat="1" ht="30.75" customHeight="1" x14ac:dyDescent="0.35">
      <c r="A636" s="6"/>
      <c r="B636" s="19"/>
      <c r="C636" s="6"/>
      <c r="D636" s="6"/>
      <c r="E636" s="6"/>
      <c r="F636" s="11"/>
      <c r="G636" s="11"/>
      <c r="H636" s="6"/>
      <c r="I636" s="7"/>
      <c r="J636" s="7"/>
      <c r="K636" s="8"/>
      <c r="L636" s="9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</row>
    <row r="637" spans="1:36" s="2" customFormat="1" ht="30.75" customHeight="1" x14ac:dyDescent="0.35">
      <c r="A637" s="6"/>
      <c r="B637" s="19"/>
      <c r="C637" s="6"/>
      <c r="D637" s="6"/>
      <c r="E637" s="6"/>
      <c r="F637" s="11"/>
      <c r="G637" s="11"/>
      <c r="H637" s="6"/>
      <c r="I637" s="7"/>
      <c r="J637" s="7"/>
      <c r="K637" s="8"/>
      <c r="L637" s="9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</row>
    <row r="638" spans="1:36" s="2" customFormat="1" ht="30.75" customHeight="1" x14ac:dyDescent="0.35">
      <c r="A638" s="6"/>
      <c r="B638" s="19"/>
      <c r="C638" s="6"/>
      <c r="D638" s="6"/>
      <c r="E638" s="6"/>
      <c r="F638" s="11"/>
      <c r="G638" s="11"/>
      <c r="H638" s="6"/>
      <c r="I638" s="7"/>
      <c r="J638" s="7"/>
      <c r="K638" s="8"/>
      <c r="L638" s="9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</row>
    <row r="639" spans="1:36" s="2" customFormat="1" ht="30.75" customHeight="1" x14ac:dyDescent="0.35">
      <c r="A639" s="6"/>
      <c r="B639" s="19"/>
      <c r="C639" s="6"/>
      <c r="D639" s="6"/>
      <c r="E639" s="6"/>
      <c r="F639" s="11"/>
      <c r="G639" s="11"/>
      <c r="H639" s="6"/>
      <c r="I639" s="7"/>
      <c r="J639" s="7"/>
      <c r="K639" s="8"/>
      <c r="L639" s="9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</row>
    <row r="640" spans="1:36" s="2" customFormat="1" ht="30.75" customHeight="1" x14ac:dyDescent="0.35">
      <c r="A640" s="6"/>
      <c r="B640" s="19"/>
      <c r="C640" s="6"/>
      <c r="D640" s="6"/>
      <c r="E640" s="6"/>
      <c r="F640" s="11"/>
      <c r="G640" s="11"/>
      <c r="H640" s="6"/>
      <c r="I640" s="7"/>
      <c r="J640" s="7"/>
      <c r="K640" s="8"/>
      <c r="L640" s="9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</row>
    <row r="641" spans="1:36" s="2" customFormat="1" ht="30.75" customHeight="1" x14ac:dyDescent="0.35">
      <c r="A641" s="6"/>
      <c r="B641" s="19"/>
      <c r="C641" s="6"/>
      <c r="D641" s="6"/>
      <c r="E641" s="6"/>
      <c r="F641" s="11"/>
      <c r="G641" s="11"/>
      <c r="H641" s="6"/>
      <c r="I641" s="7"/>
      <c r="J641" s="7"/>
      <c r="K641" s="8"/>
      <c r="L641" s="9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</row>
    <row r="642" spans="1:36" s="2" customFormat="1" ht="30.75" customHeight="1" x14ac:dyDescent="0.35">
      <c r="A642" s="6"/>
      <c r="B642" s="19"/>
      <c r="C642" s="6"/>
      <c r="D642" s="6"/>
      <c r="E642" s="6"/>
      <c r="F642" s="11"/>
      <c r="G642" s="11"/>
      <c r="H642" s="6"/>
      <c r="I642" s="7"/>
      <c r="J642" s="7"/>
      <c r="K642" s="8"/>
      <c r="L642" s="9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</row>
    <row r="643" spans="1:36" s="2" customFormat="1" ht="30.75" customHeight="1" x14ac:dyDescent="0.35">
      <c r="A643" s="6"/>
      <c r="B643" s="19"/>
      <c r="C643" s="6"/>
      <c r="D643" s="6"/>
      <c r="E643" s="6"/>
      <c r="F643" s="11"/>
      <c r="G643" s="11"/>
      <c r="H643" s="6"/>
      <c r="I643" s="7"/>
      <c r="J643" s="7"/>
      <c r="K643" s="8"/>
      <c r="L643" s="9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</row>
    <row r="644" spans="1:36" s="2" customFormat="1" ht="30.75" customHeight="1" x14ac:dyDescent="0.35">
      <c r="A644" s="6"/>
      <c r="B644" s="19"/>
      <c r="C644" s="6"/>
      <c r="D644" s="6"/>
      <c r="E644" s="6"/>
      <c r="F644" s="11"/>
      <c r="G644" s="11"/>
      <c r="H644" s="6"/>
      <c r="I644" s="7"/>
      <c r="J644" s="7"/>
      <c r="K644" s="8"/>
      <c r="L644" s="9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</row>
    <row r="645" spans="1:36" s="2" customFormat="1" ht="30.75" customHeight="1" x14ac:dyDescent="0.35">
      <c r="A645" s="6"/>
      <c r="B645" s="19"/>
      <c r="C645" s="6"/>
      <c r="D645" s="6"/>
      <c r="E645" s="6"/>
      <c r="F645" s="11"/>
      <c r="G645" s="11"/>
      <c r="H645" s="6"/>
      <c r="I645" s="7"/>
      <c r="J645" s="7"/>
      <c r="K645" s="8"/>
      <c r="L645" s="9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</row>
    <row r="646" spans="1:36" s="2" customFormat="1" ht="30.75" customHeight="1" x14ac:dyDescent="0.35">
      <c r="A646" s="6"/>
      <c r="B646" s="19"/>
      <c r="C646" s="6"/>
      <c r="D646" s="6"/>
      <c r="E646" s="6"/>
      <c r="F646" s="11"/>
      <c r="G646" s="11"/>
      <c r="H646" s="6"/>
      <c r="I646" s="7"/>
      <c r="J646" s="7"/>
      <c r="K646" s="8"/>
      <c r="L646" s="9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</row>
    <row r="647" spans="1:36" s="2" customFormat="1" ht="30.75" customHeight="1" x14ac:dyDescent="0.35">
      <c r="A647" s="6"/>
      <c r="B647" s="19"/>
      <c r="C647" s="6"/>
      <c r="D647" s="6"/>
      <c r="E647" s="6"/>
      <c r="F647" s="11"/>
      <c r="G647" s="11"/>
      <c r="H647" s="6"/>
      <c r="I647" s="7"/>
      <c r="J647" s="7"/>
      <c r="K647" s="8"/>
      <c r="L647" s="9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</row>
    <row r="648" spans="1:36" s="2" customFormat="1" ht="30.75" customHeight="1" x14ac:dyDescent="0.35">
      <c r="A648" s="6"/>
      <c r="B648" s="19"/>
      <c r="C648" s="6"/>
      <c r="D648" s="6"/>
      <c r="E648" s="6"/>
      <c r="F648" s="11"/>
      <c r="G648" s="11"/>
      <c r="H648" s="6"/>
      <c r="I648" s="7"/>
      <c r="J648" s="7"/>
      <c r="K648" s="8"/>
      <c r="L648" s="9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</row>
    <row r="649" spans="1:36" s="2" customFormat="1" ht="30.75" customHeight="1" x14ac:dyDescent="0.35">
      <c r="A649" s="6"/>
      <c r="B649" s="19"/>
      <c r="C649" s="6"/>
      <c r="D649" s="6"/>
      <c r="E649" s="6"/>
      <c r="F649" s="11"/>
      <c r="G649" s="11"/>
      <c r="H649" s="6"/>
      <c r="I649" s="7"/>
      <c r="J649" s="7"/>
      <c r="K649" s="8"/>
      <c r="L649" s="9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</row>
    <row r="650" spans="1:36" s="2" customFormat="1" ht="30.75" customHeight="1" x14ac:dyDescent="0.35">
      <c r="A650" s="6"/>
      <c r="B650" s="19"/>
      <c r="C650" s="6"/>
      <c r="D650" s="6"/>
      <c r="E650" s="6"/>
      <c r="F650" s="11"/>
      <c r="G650" s="11"/>
      <c r="H650" s="6"/>
      <c r="I650" s="7"/>
      <c r="J650" s="7"/>
      <c r="K650" s="8"/>
      <c r="L650" s="9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</row>
    <row r="651" spans="1:36" s="2" customFormat="1" ht="30.75" customHeight="1" x14ac:dyDescent="0.35">
      <c r="A651" s="6"/>
      <c r="B651" s="19"/>
      <c r="C651" s="6"/>
      <c r="D651" s="6"/>
      <c r="E651" s="6"/>
      <c r="F651" s="11"/>
      <c r="G651" s="11"/>
      <c r="H651" s="6"/>
      <c r="I651" s="7"/>
      <c r="J651" s="7"/>
      <c r="K651" s="8"/>
      <c r="L651" s="9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</row>
    <row r="652" spans="1:36" s="2" customFormat="1" ht="30.75" customHeight="1" x14ac:dyDescent="0.35">
      <c r="A652" s="6"/>
      <c r="B652" s="19"/>
      <c r="C652" s="6"/>
      <c r="D652" s="6"/>
      <c r="E652" s="6"/>
      <c r="F652" s="11"/>
      <c r="G652" s="11"/>
      <c r="H652" s="6"/>
      <c r="I652" s="7"/>
      <c r="J652" s="7"/>
      <c r="K652" s="8"/>
      <c r="L652" s="9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</row>
    <row r="653" spans="1:36" s="2" customFormat="1" ht="30.75" customHeight="1" x14ac:dyDescent="0.35">
      <c r="A653" s="6"/>
      <c r="B653" s="19"/>
      <c r="C653" s="6"/>
      <c r="D653" s="6"/>
      <c r="E653" s="6"/>
      <c r="F653" s="11"/>
      <c r="G653" s="11"/>
      <c r="H653" s="6"/>
      <c r="I653" s="7"/>
      <c r="J653" s="7"/>
      <c r="K653" s="8"/>
      <c r="L653" s="9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</row>
    <row r="654" spans="1:36" s="2" customFormat="1" ht="30.75" customHeight="1" x14ac:dyDescent="0.35">
      <c r="A654" s="6"/>
      <c r="B654" s="19"/>
      <c r="C654" s="6"/>
      <c r="D654" s="6"/>
      <c r="E654" s="6"/>
      <c r="F654" s="11"/>
      <c r="G654" s="11"/>
      <c r="H654" s="6"/>
      <c r="I654" s="7"/>
      <c r="J654" s="7"/>
      <c r="K654" s="8"/>
      <c r="L654" s="9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</row>
    <row r="655" spans="1:36" s="2" customFormat="1" ht="30.75" customHeight="1" x14ac:dyDescent="0.35">
      <c r="A655" s="6"/>
      <c r="B655" s="19"/>
      <c r="C655" s="6"/>
      <c r="D655" s="6"/>
      <c r="E655" s="6"/>
      <c r="F655" s="11"/>
      <c r="G655" s="11"/>
      <c r="H655" s="6"/>
      <c r="I655" s="7"/>
      <c r="J655" s="7"/>
      <c r="K655" s="8"/>
      <c r="L655" s="9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</row>
    <row r="656" spans="1:36" s="2" customFormat="1" ht="30.75" customHeight="1" x14ac:dyDescent="0.35">
      <c r="A656" s="6"/>
      <c r="B656" s="19"/>
      <c r="C656" s="6"/>
      <c r="D656" s="6"/>
      <c r="E656" s="6"/>
      <c r="F656" s="11"/>
      <c r="G656" s="11"/>
      <c r="H656" s="6"/>
      <c r="I656" s="7"/>
      <c r="J656" s="7"/>
      <c r="K656" s="8"/>
      <c r="L656" s="9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</row>
    <row r="657" spans="1:36" s="2" customFormat="1" ht="30.75" customHeight="1" x14ac:dyDescent="0.35">
      <c r="A657" s="6"/>
      <c r="B657" s="19"/>
      <c r="C657" s="6"/>
      <c r="D657" s="6"/>
      <c r="E657" s="6"/>
      <c r="F657" s="11"/>
      <c r="G657" s="11"/>
      <c r="H657" s="6"/>
      <c r="I657" s="7"/>
      <c r="J657" s="7"/>
      <c r="K657" s="8"/>
      <c r="L657" s="9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</row>
    <row r="658" spans="1:36" s="2" customFormat="1" ht="30.75" customHeight="1" x14ac:dyDescent="0.35">
      <c r="A658" s="6"/>
      <c r="B658" s="19"/>
      <c r="C658" s="6"/>
      <c r="D658" s="6"/>
      <c r="E658" s="6"/>
      <c r="F658" s="11"/>
      <c r="G658" s="11"/>
      <c r="H658" s="6"/>
      <c r="I658" s="7"/>
      <c r="J658" s="7"/>
      <c r="K658" s="8"/>
      <c r="L658" s="9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</row>
    <row r="659" spans="1:36" s="2" customFormat="1" ht="30.75" customHeight="1" x14ac:dyDescent="0.35">
      <c r="A659" s="6"/>
      <c r="B659" s="19"/>
      <c r="C659" s="6"/>
      <c r="D659" s="6"/>
      <c r="E659" s="6"/>
      <c r="F659" s="11"/>
      <c r="G659" s="11"/>
      <c r="H659" s="6"/>
      <c r="I659" s="7"/>
      <c r="J659" s="7"/>
      <c r="K659" s="8"/>
      <c r="L659" s="9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</row>
    <row r="660" spans="1:36" s="2" customFormat="1" ht="30.75" customHeight="1" x14ac:dyDescent="0.35">
      <c r="A660" s="6"/>
      <c r="B660" s="19"/>
      <c r="C660" s="6"/>
      <c r="D660" s="6"/>
      <c r="E660" s="6"/>
      <c r="F660" s="11"/>
      <c r="G660" s="11"/>
      <c r="H660" s="6"/>
      <c r="I660" s="7"/>
      <c r="J660" s="7"/>
      <c r="K660" s="8"/>
      <c r="L660" s="9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</row>
    <row r="661" spans="1:36" s="2" customFormat="1" ht="30.75" customHeight="1" x14ac:dyDescent="0.35">
      <c r="A661" s="6"/>
      <c r="B661" s="19"/>
      <c r="C661" s="6"/>
      <c r="D661" s="6"/>
      <c r="E661" s="6"/>
      <c r="F661" s="11"/>
      <c r="G661" s="11"/>
      <c r="H661" s="6"/>
      <c r="I661" s="7"/>
      <c r="J661" s="7"/>
      <c r="K661" s="8"/>
      <c r="L661" s="9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</row>
    <row r="662" spans="1:36" s="2" customFormat="1" ht="30.75" customHeight="1" x14ac:dyDescent="0.35">
      <c r="A662" s="6"/>
      <c r="B662" s="19"/>
      <c r="C662" s="6"/>
      <c r="D662" s="6"/>
      <c r="E662" s="6"/>
      <c r="F662" s="11"/>
      <c r="G662" s="11"/>
      <c r="H662" s="6"/>
      <c r="I662" s="7"/>
      <c r="J662" s="7"/>
      <c r="K662" s="8"/>
      <c r="L662" s="9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</row>
    <row r="663" spans="1:36" s="2" customFormat="1" ht="30.75" customHeight="1" x14ac:dyDescent="0.35">
      <c r="A663" s="6"/>
      <c r="B663" s="19"/>
      <c r="C663" s="6"/>
      <c r="D663" s="6"/>
      <c r="E663" s="6"/>
      <c r="F663" s="11"/>
      <c r="G663" s="11"/>
      <c r="H663" s="6"/>
      <c r="I663" s="7"/>
      <c r="J663" s="7"/>
      <c r="K663" s="8"/>
      <c r="L663" s="9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</row>
    <row r="664" spans="1:36" s="2" customFormat="1" ht="30.75" customHeight="1" x14ac:dyDescent="0.35">
      <c r="A664" s="6"/>
      <c r="B664" s="19"/>
      <c r="C664" s="6"/>
      <c r="D664" s="6"/>
      <c r="E664" s="6"/>
      <c r="F664" s="11"/>
      <c r="G664" s="11"/>
      <c r="H664" s="6"/>
      <c r="I664" s="7"/>
      <c r="J664" s="7"/>
      <c r="K664" s="8"/>
      <c r="L664" s="9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</row>
    <row r="665" spans="1:36" s="2" customFormat="1" ht="30.75" customHeight="1" x14ac:dyDescent="0.35">
      <c r="A665" s="6"/>
      <c r="B665" s="19"/>
      <c r="C665" s="6"/>
      <c r="D665" s="6"/>
      <c r="E665" s="6"/>
      <c r="F665" s="11"/>
      <c r="G665" s="11"/>
      <c r="H665" s="6"/>
      <c r="I665" s="7"/>
      <c r="J665" s="7"/>
      <c r="K665" s="8"/>
      <c r="L665" s="9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</row>
    <row r="666" spans="1:36" s="2" customFormat="1" ht="30.75" customHeight="1" x14ac:dyDescent="0.35">
      <c r="A666" s="6"/>
      <c r="B666" s="19"/>
      <c r="C666" s="6"/>
      <c r="D666" s="6"/>
      <c r="E666" s="6"/>
      <c r="F666" s="11"/>
      <c r="G666" s="11"/>
      <c r="H666" s="6"/>
      <c r="I666" s="7"/>
      <c r="J666" s="7"/>
      <c r="K666" s="8"/>
      <c r="L666" s="9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</row>
    <row r="667" spans="1:36" s="2" customFormat="1" ht="30.75" customHeight="1" x14ac:dyDescent="0.35">
      <c r="A667" s="6"/>
      <c r="B667" s="19"/>
      <c r="C667" s="6"/>
      <c r="D667" s="6"/>
      <c r="E667" s="6"/>
      <c r="F667" s="11"/>
      <c r="G667" s="11"/>
      <c r="H667" s="6"/>
      <c r="I667" s="7"/>
      <c r="J667" s="7"/>
      <c r="K667" s="8"/>
      <c r="L667" s="9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</row>
    <row r="668" spans="1:36" s="2" customFormat="1" ht="30.75" customHeight="1" x14ac:dyDescent="0.35">
      <c r="A668" s="6"/>
      <c r="B668" s="19"/>
      <c r="C668" s="6"/>
      <c r="D668" s="6"/>
      <c r="E668" s="6"/>
      <c r="F668" s="11"/>
      <c r="G668" s="11"/>
      <c r="H668" s="6"/>
      <c r="I668" s="7"/>
      <c r="J668" s="7"/>
      <c r="K668" s="8"/>
      <c r="L668" s="9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</row>
    <row r="669" spans="1:36" s="2" customFormat="1" ht="30.75" customHeight="1" x14ac:dyDescent="0.35">
      <c r="A669" s="6"/>
      <c r="B669" s="19"/>
      <c r="C669" s="6"/>
      <c r="D669" s="6"/>
      <c r="E669" s="6"/>
      <c r="F669" s="11"/>
      <c r="G669" s="11"/>
      <c r="H669" s="6"/>
      <c r="I669" s="7"/>
      <c r="J669" s="7"/>
      <c r="K669" s="8"/>
      <c r="L669" s="9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</row>
    <row r="670" spans="1:36" s="2" customFormat="1" ht="30.75" customHeight="1" x14ac:dyDescent="0.35">
      <c r="A670" s="6"/>
      <c r="B670" s="19"/>
      <c r="C670" s="6"/>
      <c r="D670" s="6"/>
      <c r="E670" s="6"/>
      <c r="F670" s="11"/>
      <c r="G670" s="11"/>
      <c r="H670" s="6"/>
      <c r="I670" s="7"/>
      <c r="J670" s="7"/>
      <c r="K670" s="8"/>
      <c r="L670" s="9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</row>
    <row r="671" spans="1:36" s="2" customFormat="1" ht="30.75" customHeight="1" x14ac:dyDescent="0.35">
      <c r="A671" s="6"/>
      <c r="B671" s="19"/>
      <c r="C671" s="6"/>
      <c r="D671" s="6"/>
      <c r="E671" s="6"/>
      <c r="F671" s="11"/>
      <c r="G671" s="11"/>
      <c r="H671" s="6"/>
      <c r="I671" s="7"/>
      <c r="J671" s="7"/>
      <c r="K671" s="8"/>
      <c r="L671" s="9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</row>
    <row r="672" spans="1:36" s="2" customFormat="1" ht="30.75" customHeight="1" x14ac:dyDescent="0.35">
      <c r="A672" s="6"/>
      <c r="B672" s="19"/>
      <c r="C672" s="6"/>
      <c r="D672" s="6"/>
      <c r="E672" s="6"/>
      <c r="F672" s="11"/>
      <c r="G672" s="11"/>
      <c r="H672" s="6"/>
      <c r="I672" s="7"/>
      <c r="J672" s="7"/>
      <c r="K672" s="8"/>
      <c r="L672" s="9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</row>
    <row r="673" spans="1:36" s="2" customFormat="1" ht="30.75" customHeight="1" x14ac:dyDescent="0.35">
      <c r="A673" s="6"/>
      <c r="B673" s="19"/>
      <c r="C673" s="6"/>
      <c r="D673" s="6"/>
      <c r="E673" s="6"/>
      <c r="F673" s="11"/>
      <c r="G673" s="11"/>
      <c r="H673" s="6"/>
      <c r="I673" s="7"/>
      <c r="J673" s="7"/>
      <c r="K673" s="8"/>
      <c r="L673" s="9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</row>
    <row r="674" spans="1:36" s="2" customFormat="1" ht="30.75" customHeight="1" x14ac:dyDescent="0.35">
      <c r="A674" s="6"/>
      <c r="B674" s="19"/>
      <c r="C674" s="6"/>
      <c r="D674" s="6"/>
      <c r="E674" s="6"/>
      <c r="F674" s="11"/>
      <c r="G674" s="11"/>
      <c r="H674" s="6"/>
      <c r="I674" s="7"/>
      <c r="J674" s="7"/>
      <c r="K674" s="8"/>
      <c r="L674" s="9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</row>
    <row r="675" spans="1:36" s="2" customFormat="1" ht="30.75" customHeight="1" x14ac:dyDescent="0.35">
      <c r="A675" s="6"/>
      <c r="B675" s="19"/>
      <c r="C675" s="6"/>
      <c r="D675" s="6"/>
      <c r="E675" s="6"/>
      <c r="F675" s="11"/>
      <c r="G675" s="11"/>
      <c r="H675" s="6"/>
      <c r="I675" s="7"/>
      <c r="J675" s="7"/>
      <c r="K675" s="8"/>
      <c r="L675" s="9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</row>
    <row r="676" spans="1:36" s="2" customFormat="1" ht="30.75" customHeight="1" x14ac:dyDescent="0.35">
      <c r="A676" s="6"/>
      <c r="B676" s="19"/>
      <c r="C676" s="6"/>
      <c r="D676" s="6"/>
      <c r="E676" s="6"/>
      <c r="F676" s="11"/>
      <c r="G676" s="11"/>
      <c r="H676" s="6"/>
      <c r="I676" s="7"/>
      <c r="J676" s="7"/>
      <c r="K676" s="8"/>
      <c r="L676" s="9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</row>
    <row r="677" spans="1:36" s="2" customFormat="1" ht="30.75" customHeight="1" x14ac:dyDescent="0.35">
      <c r="A677" s="6"/>
      <c r="B677" s="19"/>
      <c r="C677" s="6"/>
      <c r="D677" s="6"/>
      <c r="E677" s="6"/>
      <c r="F677" s="11"/>
      <c r="G677" s="11"/>
      <c r="H677" s="6"/>
      <c r="I677" s="7"/>
      <c r="J677" s="7"/>
      <c r="K677" s="8"/>
      <c r="L677" s="9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</row>
    <row r="678" spans="1:36" s="2" customFormat="1" ht="30.75" customHeight="1" x14ac:dyDescent="0.35">
      <c r="A678" s="6"/>
      <c r="B678" s="19"/>
      <c r="C678" s="6"/>
      <c r="D678" s="6"/>
      <c r="E678" s="6"/>
      <c r="F678" s="11"/>
      <c r="G678" s="11"/>
      <c r="H678" s="6"/>
      <c r="I678" s="7"/>
      <c r="J678" s="7"/>
      <c r="K678" s="8"/>
      <c r="L678" s="9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</row>
    <row r="679" spans="1:36" s="2" customFormat="1" ht="30.75" customHeight="1" x14ac:dyDescent="0.35">
      <c r="A679" s="6"/>
      <c r="B679" s="19"/>
      <c r="C679" s="6"/>
      <c r="D679" s="6"/>
      <c r="E679" s="6"/>
      <c r="F679" s="11"/>
      <c r="G679" s="11"/>
      <c r="H679" s="6"/>
      <c r="I679" s="7"/>
      <c r="J679" s="7"/>
      <c r="K679" s="8"/>
      <c r="L679" s="9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</row>
    <row r="680" spans="1:36" s="2" customFormat="1" ht="30.75" customHeight="1" x14ac:dyDescent="0.35">
      <c r="A680" s="6"/>
      <c r="B680" s="19"/>
      <c r="C680" s="6"/>
      <c r="D680" s="6"/>
      <c r="E680" s="6"/>
      <c r="F680" s="11"/>
      <c r="G680" s="11"/>
      <c r="H680" s="6"/>
      <c r="I680" s="7"/>
      <c r="J680" s="7"/>
      <c r="K680" s="8"/>
      <c r="L680" s="9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</row>
    <row r="681" spans="1:36" s="2" customFormat="1" ht="30.75" customHeight="1" x14ac:dyDescent="0.35">
      <c r="A681" s="6"/>
      <c r="B681" s="19"/>
      <c r="C681" s="6"/>
      <c r="D681" s="6"/>
      <c r="E681" s="6"/>
      <c r="F681" s="11"/>
      <c r="G681" s="11"/>
      <c r="H681" s="6"/>
      <c r="I681" s="7"/>
      <c r="J681" s="7"/>
      <c r="K681" s="8"/>
      <c r="L681" s="9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</row>
    <row r="682" spans="1:36" s="2" customFormat="1" ht="30.75" customHeight="1" x14ac:dyDescent="0.35">
      <c r="A682" s="6"/>
      <c r="B682" s="19"/>
      <c r="C682" s="6"/>
      <c r="D682" s="6"/>
      <c r="E682" s="6"/>
      <c r="F682" s="11"/>
      <c r="G682" s="11"/>
      <c r="H682" s="6"/>
      <c r="I682" s="7"/>
      <c r="J682" s="7"/>
      <c r="K682" s="8"/>
      <c r="L682" s="9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</row>
    <row r="683" spans="1:36" s="2" customFormat="1" ht="30.75" customHeight="1" x14ac:dyDescent="0.35">
      <c r="A683" s="6"/>
      <c r="B683" s="19"/>
      <c r="C683" s="6"/>
      <c r="D683" s="6"/>
      <c r="E683" s="6"/>
      <c r="F683" s="11"/>
      <c r="G683" s="11"/>
      <c r="H683" s="6"/>
      <c r="I683" s="7"/>
      <c r="J683" s="7"/>
      <c r="K683" s="8"/>
      <c r="L683" s="9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</row>
    <row r="684" spans="1:36" s="2" customFormat="1" ht="30.75" customHeight="1" x14ac:dyDescent="0.35">
      <c r="A684" s="6"/>
      <c r="B684" s="19"/>
      <c r="C684" s="6"/>
      <c r="D684" s="6"/>
      <c r="E684" s="6"/>
      <c r="F684" s="11"/>
      <c r="G684" s="11"/>
      <c r="H684" s="6"/>
      <c r="I684" s="7"/>
      <c r="J684" s="7"/>
      <c r="K684" s="8"/>
      <c r="L684" s="9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</row>
    <row r="685" spans="1:36" s="2" customFormat="1" ht="30.75" customHeight="1" x14ac:dyDescent="0.35">
      <c r="A685" s="6"/>
      <c r="B685" s="19"/>
      <c r="C685" s="6"/>
      <c r="D685" s="6"/>
      <c r="E685" s="6"/>
      <c r="F685" s="11"/>
      <c r="G685" s="11"/>
      <c r="H685" s="6"/>
      <c r="I685" s="7"/>
      <c r="J685" s="7"/>
      <c r="K685" s="8"/>
      <c r="L685" s="9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</row>
    <row r="686" spans="1:36" s="2" customFormat="1" ht="30.75" customHeight="1" x14ac:dyDescent="0.35">
      <c r="A686" s="6"/>
      <c r="B686" s="19"/>
      <c r="C686" s="6"/>
      <c r="D686" s="6"/>
      <c r="E686" s="6"/>
      <c r="F686" s="11"/>
      <c r="G686" s="11"/>
      <c r="H686" s="6"/>
      <c r="I686" s="7"/>
      <c r="J686" s="7"/>
      <c r="K686" s="8"/>
      <c r="L686" s="9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</row>
    <row r="687" spans="1:36" s="2" customFormat="1" ht="30.75" customHeight="1" x14ac:dyDescent="0.35">
      <c r="A687" s="6"/>
      <c r="B687" s="19"/>
      <c r="C687" s="6"/>
      <c r="D687" s="6"/>
      <c r="E687" s="6"/>
      <c r="F687" s="11"/>
      <c r="G687" s="11"/>
      <c r="H687" s="6"/>
      <c r="I687" s="7"/>
      <c r="J687" s="7"/>
      <c r="K687" s="8"/>
      <c r="L687" s="9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</row>
    <row r="688" spans="1:36" s="2" customFormat="1" ht="30.75" customHeight="1" x14ac:dyDescent="0.35">
      <c r="A688" s="6"/>
      <c r="B688" s="19"/>
      <c r="C688" s="6"/>
      <c r="D688" s="6"/>
      <c r="E688" s="6"/>
      <c r="F688" s="11"/>
      <c r="G688" s="11"/>
      <c r="H688" s="6"/>
      <c r="I688" s="7"/>
      <c r="J688" s="7"/>
      <c r="K688" s="8"/>
      <c r="L688" s="9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</row>
    <row r="689" spans="1:36" s="2" customFormat="1" ht="30.75" customHeight="1" x14ac:dyDescent="0.35">
      <c r="A689" s="6"/>
      <c r="B689" s="19"/>
      <c r="C689" s="6"/>
      <c r="D689" s="6"/>
      <c r="E689" s="6"/>
      <c r="F689" s="11"/>
      <c r="G689" s="11"/>
      <c r="H689" s="6"/>
      <c r="I689" s="7"/>
      <c r="J689" s="7"/>
      <c r="K689" s="8"/>
      <c r="L689" s="9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</row>
    <row r="690" spans="1:36" s="2" customFormat="1" ht="30.75" customHeight="1" x14ac:dyDescent="0.35">
      <c r="A690" s="6"/>
      <c r="B690" s="19"/>
      <c r="C690" s="6"/>
      <c r="D690" s="6"/>
      <c r="E690" s="6"/>
      <c r="F690" s="11"/>
      <c r="G690" s="11"/>
      <c r="H690" s="6"/>
      <c r="I690" s="7"/>
      <c r="J690" s="7"/>
      <c r="K690" s="8"/>
      <c r="L690" s="9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</row>
    <row r="691" spans="1:36" s="2" customFormat="1" ht="30.75" customHeight="1" x14ac:dyDescent="0.35">
      <c r="A691" s="6"/>
      <c r="B691" s="19"/>
      <c r="C691" s="6"/>
      <c r="D691" s="6"/>
      <c r="E691" s="6"/>
      <c r="F691" s="11"/>
      <c r="G691" s="11"/>
      <c r="H691" s="6"/>
      <c r="I691" s="7"/>
      <c r="J691" s="7"/>
      <c r="K691" s="8"/>
      <c r="L691" s="9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</row>
    <row r="692" spans="1:36" s="2" customFormat="1" ht="30.75" customHeight="1" x14ac:dyDescent="0.35">
      <c r="A692" s="6"/>
      <c r="B692" s="19"/>
      <c r="C692" s="6"/>
      <c r="D692" s="6"/>
      <c r="E692" s="6"/>
      <c r="F692" s="11"/>
      <c r="G692" s="11"/>
      <c r="H692" s="6"/>
      <c r="I692" s="7"/>
      <c r="J692" s="7"/>
      <c r="K692" s="8"/>
      <c r="L692" s="9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</row>
    <row r="693" spans="1:36" s="2" customFormat="1" ht="30.75" customHeight="1" x14ac:dyDescent="0.35">
      <c r="A693" s="6"/>
      <c r="B693" s="19"/>
      <c r="C693" s="6"/>
      <c r="D693" s="6"/>
      <c r="E693" s="6"/>
      <c r="F693" s="11"/>
      <c r="G693" s="11"/>
      <c r="H693" s="6"/>
      <c r="I693" s="7"/>
      <c r="J693" s="7"/>
      <c r="K693" s="8"/>
      <c r="L693" s="9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</row>
    <row r="694" spans="1:36" s="2" customFormat="1" ht="30.75" customHeight="1" x14ac:dyDescent="0.35">
      <c r="A694" s="6"/>
      <c r="B694" s="19"/>
      <c r="C694" s="6"/>
      <c r="D694" s="6"/>
      <c r="E694" s="6"/>
      <c r="F694" s="11"/>
      <c r="G694" s="11"/>
      <c r="H694" s="6"/>
      <c r="I694" s="7"/>
      <c r="J694" s="7"/>
      <c r="K694" s="8"/>
      <c r="L694" s="9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</row>
    <row r="695" spans="1:36" s="2" customFormat="1" ht="30.75" customHeight="1" x14ac:dyDescent="0.35">
      <c r="A695" s="6"/>
      <c r="B695" s="19"/>
      <c r="C695" s="6"/>
      <c r="D695" s="6"/>
      <c r="E695" s="6"/>
      <c r="F695" s="11"/>
      <c r="G695" s="11"/>
      <c r="H695" s="6"/>
      <c r="I695" s="7"/>
      <c r="J695" s="7"/>
      <c r="K695" s="8"/>
      <c r="L695" s="9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</row>
    <row r="696" spans="1:36" s="2" customFormat="1" ht="30.75" customHeight="1" x14ac:dyDescent="0.35">
      <c r="A696" s="6"/>
      <c r="B696" s="19"/>
      <c r="C696" s="6"/>
      <c r="D696" s="6"/>
      <c r="E696" s="6"/>
      <c r="F696" s="11"/>
      <c r="G696" s="11"/>
      <c r="H696" s="6"/>
      <c r="I696" s="7"/>
      <c r="J696" s="7"/>
      <c r="K696" s="8"/>
      <c r="L696" s="9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</row>
    <row r="697" spans="1:36" s="2" customFormat="1" ht="30.75" customHeight="1" x14ac:dyDescent="0.35">
      <c r="A697" s="6"/>
      <c r="B697" s="19"/>
      <c r="C697" s="6"/>
      <c r="D697" s="6"/>
      <c r="E697" s="6"/>
      <c r="F697" s="11"/>
      <c r="G697" s="11"/>
      <c r="H697" s="6"/>
      <c r="I697" s="7"/>
      <c r="J697" s="7"/>
      <c r="K697" s="8"/>
      <c r="L697" s="9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</row>
    <row r="698" spans="1:36" s="2" customFormat="1" ht="30.75" customHeight="1" x14ac:dyDescent="0.35">
      <c r="A698" s="6"/>
      <c r="B698" s="19"/>
      <c r="C698" s="6"/>
      <c r="D698" s="6"/>
      <c r="E698" s="6"/>
      <c r="F698" s="11"/>
      <c r="G698" s="11"/>
      <c r="H698" s="6"/>
      <c r="I698" s="7"/>
      <c r="J698" s="7"/>
      <c r="K698" s="8"/>
      <c r="L698" s="9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</row>
    <row r="699" spans="1:36" s="2" customFormat="1" ht="30.75" customHeight="1" x14ac:dyDescent="0.35">
      <c r="A699" s="6"/>
      <c r="B699" s="19"/>
      <c r="C699" s="6"/>
      <c r="D699" s="6"/>
      <c r="E699" s="6"/>
      <c r="F699" s="11"/>
      <c r="G699" s="11"/>
      <c r="H699" s="6"/>
      <c r="I699" s="7"/>
      <c r="J699" s="7"/>
      <c r="K699" s="8"/>
      <c r="L699" s="9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</row>
    <row r="700" spans="1:36" s="2" customFormat="1" ht="30.75" customHeight="1" x14ac:dyDescent="0.35">
      <c r="A700" s="6"/>
      <c r="B700" s="19"/>
      <c r="C700" s="6"/>
      <c r="D700" s="6"/>
      <c r="E700" s="6"/>
      <c r="F700" s="11"/>
      <c r="G700" s="11"/>
      <c r="H700" s="6"/>
      <c r="I700" s="7"/>
      <c r="J700" s="7"/>
      <c r="K700" s="8"/>
      <c r="L700" s="9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</row>
    <row r="701" spans="1:36" s="2" customFormat="1" ht="30.75" customHeight="1" x14ac:dyDescent="0.35">
      <c r="A701" s="6"/>
      <c r="B701" s="19"/>
      <c r="C701" s="6"/>
      <c r="D701" s="6"/>
      <c r="E701" s="6"/>
      <c r="F701" s="11"/>
      <c r="G701" s="11"/>
      <c r="H701" s="6"/>
      <c r="I701" s="7"/>
      <c r="J701" s="7"/>
      <c r="K701" s="8"/>
      <c r="L701" s="9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</row>
    <row r="702" spans="1:36" s="2" customFormat="1" ht="30.75" customHeight="1" x14ac:dyDescent="0.35">
      <c r="A702" s="6"/>
      <c r="B702" s="19"/>
      <c r="C702" s="6"/>
      <c r="D702" s="6"/>
      <c r="E702" s="6"/>
      <c r="F702" s="11"/>
      <c r="G702" s="11"/>
      <c r="H702" s="6"/>
      <c r="I702" s="7"/>
      <c r="J702" s="7"/>
      <c r="K702" s="8"/>
      <c r="L702" s="9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</row>
    <row r="703" spans="1:36" s="2" customFormat="1" ht="30.75" customHeight="1" x14ac:dyDescent="0.35">
      <c r="A703" s="6"/>
      <c r="B703" s="19"/>
      <c r="C703" s="6"/>
      <c r="D703" s="6"/>
      <c r="E703" s="6"/>
      <c r="F703" s="11"/>
      <c r="G703" s="11"/>
      <c r="H703" s="6"/>
      <c r="I703" s="7"/>
      <c r="J703" s="7"/>
      <c r="K703" s="8"/>
      <c r="L703" s="9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</row>
    <row r="704" spans="1:36" s="2" customFormat="1" ht="30.75" customHeight="1" x14ac:dyDescent="0.35">
      <c r="A704" s="6"/>
      <c r="B704" s="19"/>
      <c r="C704" s="6"/>
      <c r="D704" s="6"/>
      <c r="E704" s="6"/>
      <c r="F704" s="11"/>
      <c r="G704" s="11"/>
      <c r="H704" s="6"/>
      <c r="I704" s="7"/>
      <c r="J704" s="7"/>
      <c r="K704" s="8"/>
      <c r="L704" s="9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</row>
    <row r="705" spans="1:36" s="2" customFormat="1" ht="30.75" customHeight="1" x14ac:dyDescent="0.35">
      <c r="A705" s="6"/>
      <c r="B705" s="19"/>
      <c r="C705" s="6"/>
      <c r="D705" s="6"/>
      <c r="E705" s="6"/>
      <c r="F705" s="11"/>
      <c r="G705" s="11"/>
      <c r="H705" s="6"/>
      <c r="I705" s="7"/>
      <c r="J705" s="7"/>
      <c r="K705" s="8"/>
      <c r="L705" s="9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</row>
    <row r="706" spans="1:36" s="2" customFormat="1" ht="30.75" customHeight="1" x14ac:dyDescent="0.35">
      <c r="A706" s="6"/>
      <c r="B706" s="19"/>
      <c r="C706" s="6"/>
      <c r="D706" s="6"/>
      <c r="E706" s="6"/>
      <c r="F706" s="11"/>
      <c r="G706" s="11"/>
      <c r="H706" s="6"/>
      <c r="I706" s="7"/>
      <c r="J706" s="7"/>
      <c r="K706" s="8"/>
      <c r="L706" s="9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</row>
    <row r="707" spans="1:36" s="2" customFormat="1" ht="30.75" customHeight="1" x14ac:dyDescent="0.35">
      <c r="A707" s="6"/>
      <c r="B707" s="19"/>
      <c r="C707" s="6"/>
      <c r="D707" s="6"/>
      <c r="E707" s="6"/>
      <c r="F707" s="11"/>
      <c r="G707" s="11"/>
      <c r="H707" s="6"/>
      <c r="I707" s="7"/>
      <c r="J707" s="7"/>
      <c r="K707" s="8"/>
      <c r="L707" s="9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</row>
    <row r="708" spans="1:36" s="2" customFormat="1" ht="30.75" customHeight="1" x14ac:dyDescent="0.35">
      <c r="A708" s="6"/>
      <c r="B708" s="19"/>
      <c r="C708" s="6"/>
      <c r="D708" s="6"/>
      <c r="E708" s="6"/>
      <c r="F708" s="11"/>
      <c r="G708" s="11"/>
      <c r="H708" s="6"/>
      <c r="I708" s="7"/>
      <c r="J708" s="7"/>
      <c r="K708" s="8"/>
      <c r="L708" s="9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</row>
    <row r="709" spans="1:36" s="2" customFormat="1" ht="30.75" customHeight="1" x14ac:dyDescent="0.35">
      <c r="A709" s="6"/>
      <c r="B709" s="19"/>
      <c r="C709" s="6"/>
      <c r="D709" s="6"/>
      <c r="E709" s="6"/>
      <c r="F709" s="11"/>
      <c r="G709" s="11"/>
      <c r="H709" s="6"/>
      <c r="I709" s="7"/>
      <c r="J709" s="7"/>
      <c r="K709" s="8"/>
      <c r="L709" s="9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</row>
    <row r="710" spans="1:36" s="2" customFormat="1" ht="30.75" customHeight="1" x14ac:dyDescent="0.35">
      <c r="A710" s="6"/>
      <c r="B710" s="19"/>
      <c r="C710" s="6"/>
      <c r="D710" s="6"/>
      <c r="E710" s="6"/>
      <c r="F710" s="11"/>
      <c r="G710" s="11"/>
      <c r="H710" s="6"/>
      <c r="I710" s="7"/>
      <c r="J710" s="7"/>
      <c r="K710" s="8"/>
      <c r="L710" s="9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</row>
    <row r="711" spans="1:36" s="2" customFormat="1" ht="30.75" customHeight="1" x14ac:dyDescent="0.35">
      <c r="A711" s="6"/>
      <c r="B711" s="19"/>
      <c r="C711" s="6"/>
      <c r="D711" s="6"/>
      <c r="E711" s="6"/>
      <c r="F711" s="11"/>
      <c r="G711" s="11"/>
      <c r="H711" s="6"/>
      <c r="I711" s="7"/>
      <c r="J711" s="7"/>
      <c r="K711" s="8"/>
      <c r="L711" s="9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</row>
    <row r="712" spans="1:36" s="2" customFormat="1" ht="30.75" customHeight="1" x14ac:dyDescent="0.35">
      <c r="A712" s="6"/>
      <c r="B712" s="19"/>
      <c r="C712" s="6"/>
      <c r="D712" s="6"/>
      <c r="E712" s="6"/>
      <c r="F712" s="11"/>
      <c r="G712" s="11"/>
      <c r="H712" s="6"/>
      <c r="I712" s="7"/>
      <c r="J712" s="7"/>
      <c r="K712" s="8"/>
      <c r="L712" s="9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</row>
    <row r="713" spans="1:36" s="2" customFormat="1" ht="30.75" customHeight="1" x14ac:dyDescent="0.35">
      <c r="A713" s="6"/>
      <c r="B713" s="19"/>
      <c r="C713" s="6"/>
      <c r="D713" s="6"/>
      <c r="E713" s="6"/>
      <c r="F713" s="11"/>
      <c r="G713" s="11"/>
      <c r="H713" s="6"/>
      <c r="I713" s="7"/>
      <c r="J713" s="7"/>
      <c r="K713" s="8"/>
      <c r="L713" s="9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</row>
    <row r="714" spans="1:36" s="2" customFormat="1" ht="30.75" customHeight="1" x14ac:dyDescent="0.35">
      <c r="A714" s="6"/>
      <c r="B714" s="19"/>
      <c r="C714" s="6"/>
      <c r="D714" s="6"/>
      <c r="E714" s="6"/>
      <c r="F714" s="11"/>
      <c r="G714" s="11"/>
      <c r="H714" s="6"/>
      <c r="I714" s="7"/>
      <c r="J714" s="7"/>
      <c r="K714" s="8"/>
      <c r="L714" s="9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</row>
    <row r="715" spans="1:36" s="2" customFormat="1" ht="30.75" customHeight="1" x14ac:dyDescent="0.35">
      <c r="A715" s="6"/>
      <c r="B715" s="19"/>
      <c r="C715" s="6"/>
      <c r="D715" s="6"/>
      <c r="E715" s="6"/>
      <c r="F715" s="11"/>
      <c r="G715" s="11"/>
      <c r="H715" s="6"/>
      <c r="I715" s="7"/>
      <c r="J715" s="7"/>
      <c r="K715" s="8"/>
      <c r="L715" s="9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</row>
    <row r="716" spans="1:36" s="2" customFormat="1" ht="30.75" customHeight="1" x14ac:dyDescent="0.35">
      <c r="A716" s="6"/>
      <c r="B716" s="19"/>
      <c r="C716" s="6"/>
      <c r="D716" s="6"/>
      <c r="E716" s="6"/>
      <c r="F716" s="11"/>
      <c r="G716" s="11"/>
      <c r="H716" s="6"/>
      <c r="I716" s="7"/>
      <c r="J716" s="7"/>
      <c r="K716" s="8"/>
      <c r="L716" s="9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</row>
    <row r="717" spans="1:36" s="2" customFormat="1" ht="30.75" customHeight="1" x14ac:dyDescent="0.35">
      <c r="A717" s="6"/>
      <c r="B717" s="19"/>
      <c r="C717" s="6"/>
      <c r="D717" s="6"/>
      <c r="E717" s="6"/>
      <c r="F717" s="11"/>
      <c r="G717" s="11"/>
      <c r="H717" s="6"/>
      <c r="I717" s="7"/>
      <c r="J717" s="7"/>
      <c r="K717" s="8"/>
      <c r="L717" s="9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</row>
    <row r="718" spans="1:36" s="2" customFormat="1" ht="30.75" customHeight="1" x14ac:dyDescent="0.35">
      <c r="A718" s="6"/>
      <c r="B718" s="19"/>
      <c r="C718" s="6"/>
      <c r="D718" s="6"/>
      <c r="E718" s="6"/>
      <c r="F718" s="11"/>
      <c r="G718" s="11"/>
      <c r="H718" s="6"/>
      <c r="I718" s="7"/>
      <c r="J718" s="7"/>
      <c r="K718" s="8"/>
      <c r="L718" s="9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</row>
    <row r="719" spans="1:36" s="2" customFormat="1" ht="30.75" customHeight="1" x14ac:dyDescent="0.35">
      <c r="A719" s="6"/>
      <c r="B719" s="19"/>
      <c r="C719" s="6"/>
      <c r="D719" s="6"/>
      <c r="E719" s="6"/>
      <c r="F719" s="11"/>
      <c r="G719" s="11"/>
      <c r="H719" s="6"/>
      <c r="I719" s="7"/>
      <c r="J719" s="7"/>
      <c r="K719" s="8"/>
      <c r="L719" s="9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</row>
    <row r="720" spans="1:36" s="2" customFormat="1" ht="30.75" customHeight="1" x14ac:dyDescent="0.35">
      <c r="A720" s="6"/>
      <c r="B720" s="19"/>
      <c r="C720" s="6"/>
      <c r="D720" s="6"/>
      <c r="E720" s="6"/>
      <c r="F720" s="11"/>
      <c r="G720" s="11"/>
      <c r="H720" s="6"/>
      <c r="I720" s="7"/>
      <c r="J720" s="7"/>
      <c r="K720" s="8"/>
      <c r="L720" s="9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</row>
    <row r="721" spans="1:36" s="2" customFormat="1" ht="30.75" customHeight="1" x14ac:dyDescent="0.35">
      <c r="A721" s="6"/>
      <c r="B721" s="19"/>
      <c r="C721" s="6"/>
      <c r="D721" s="6"/>
      <c r="E721" s="6"/>
      <c r="F721" s="11"/>
      <c r="G721" s="11"/>
      <c r="H721" s="6"/>
      <c r="I721" s="7"/>
      <c r="J721" s="7"/>
      <c r="K721" s="8"/>
      <c r="L721" s="9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</row>
    <row r="722" spans="1:36" s="2" customFormat="1" ht="30.75" customHeight="1" x14ac:dyDescent="0.35">
      <c r="A722" s="6"/>
      <c r="B722" s="19"/>
      <c r="C722" s="6"/>
      <c r="D722" s="6"/>
      <c r="E722" s="6"/>
      <c r="F722" s="11"/>
      <c r="G722" s="11"/>
      <c r="H722" s="6"/>
      <c r="I722" s="7"/>
      <c r="J722" s="7"/>
      <c r="K722" s="8"/>
      <c r="L722" s="9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</row>
    <row r="723" spans="1:36" s="2" customFormat="1" ht="30.75" customHeight="1" x14ac:dyDescent="0.35">
      <c r="A723" s="6"/>
      <c r="B723" s="19"/>
      <c r="C723" s="6"/>
      <c r="D723" s="6"/>
      <c r="E723" s="6"/>
      <c r="F723" s="11"/>
      <c r="G723" s="11"/>
      <c r="H723" s="6"/>
      <c r="I723" s="7"/>
      <c r="J723" s="7"/>
      <c r="K723" s="8"/>
      <c r="L723" s="9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</row>
    <row r="724" spans="1:36" s="2" customFormat="1" ht="30.75" customHeight="1" x14ac:dyDescent="0.35">
      <c r="A724" s="6"/>
      <c r="B724" s="19"/>
      <c r="C724" s="6"/>
      <c r="D724" s="6"/>
      <c r="E724" s="6"/>
      <c r="F724" s="11"/>
      <c r="G724" s="11"/>
      <c r="H724" s="6"/>
      <c r="I724" s="7"/>
      <c r="J724" s="7"/>
      <c r="K724" s="8"/>
      <c r="L724" s="9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</row>
    <row r="725" spans="1:36" s="2" customFormat="1" ht="30.75" customHeight="1" x14ac:dyDescent="0.35">
      <c r="A725" s="6"/>
      <c r="B725" s="19"/>
      <c r="C725" s="6"/>
      <c r="D725" s="6"/>
      <c r="E725" s="6"/>
      <c r="F725" s="11"/>
      <c r="G725" s="11"/>
      <c r="H725" s="6"/>
      <c r="I725" s="7"/>
      <c r="J725" s="7"/>
      <c r="K725" s="8"/>
      <c r="L725" s="9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</row>
    <row r="726" spans="1:36" s="2" customFormat="1" ht="30.75" customHeight="1" x14ac:dyDescent="0.35">
      <c r="A726" s="6"/>
      <c r="B726" s="19"/>
      <c r="C726" s="6"/>
      <c r="D726" s="6"/>
      <c r="E726" s="6"/>
      <c r="F726" s="11"/>
      <c r="G726" s="11"/>
      <c r="H726" s="6"/>
      <c r="I726" s="7"/>
      <c r="J726" s="7"/>
      <c r="K726" s="8"/>
      <c r="L726" s="9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</row>
    <row r="727" spans="1:36" s="2" customFormat="1" ht="30.75" customHeight="1" x14ac:dyDescent="0.35">
      <c r="A727" s="6"/>
      <c r="B727" s="19"/>
      <c r="C727" s="6"/>
      <c r="D727" s="6"/>
      <c r="E727" s="6"/>
      <c r="F727" s="11"/>
      <c r="G727" s="11"/>
      <c r="H727" s="6"/>
      <c r="I727" s="7"/>
      <c r="J727" s="7"/>
      <c r="K727" s="8"/>
      <c r="L727" s="9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</row>
    <row r="728" spans="1:36" s="2" customFormat="1" ht="30.75" customHeight="1" x14ac:dyDescent="0.35">
      <c r="A728" s="6"/>
      <c r="B728" s="19"/>
      <c r="C728" s="6"/>
      <c r="D728" s="6"/>
      <c r="E728" s="6"/>
      <c r="F728" s="11"/>
      <c r="G728" s="11"/>
      <c r="H728" s="6"/>
      <c r="I728" s="7"/>
      <c r="J728" s="7"/>
      <c r="K728" s="8"/>
      <c r="L728" s="9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</row>
    <row r="729" spans="1:36" s="2" customFormat="1" ht="30.75" customHeight="1" x14ac:dyDescent="0.35">
      <c r="A729" s="6"/>
      <c r="B729" s="19"/>
      <c r="C729" s="6"/>
      <c r="D729" s="6"/>
      <c r="E729" s="6"/>
      <c r="F729" s="11"/>
      <c r="G729" s="11"/>
      <c r="H729" s="6"/>
      <c r="I729" s="7"/>
      <c r="J729" s="7"/>
      <c r="K729" s="8"/>
      <c r="L729" s="9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</row>
    <row r="730" spans="1:36" s="2" customFormat="1" ht="30.75" customHeight="1" x14ac:dyDescent="0.35">
      <c r="A730" s="6"/>
      <c r="B730" s="19"/>
      <c r="C730" s="6"/>
      <c r="D730" s="6"/>
      <c r="E730" s="6"/>
      <c r="F730" s="11"/>
      <c r="G730" s="11"/>
      <c r="H730" s="6"/>
      <c r="I730" s="7"/>
      <c r="J730" s="7"/>
      <c r="K730" s="8"/>
      <c r="L730" s="9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</row>
    <row r="731" spans="1:36" s="2" customFormat="1" ht="30.75" customHeight="1" x14ac:dyDescent="0.35">
      <c r="A731" s="6"/>
      <c r="B731" s="19"/>
      <c r="C731" s="6"/>
      <c r="D731" s="6"/>
      <c r="E731" s="6"/>
      <c r="F731" s="11"/>
      <c r="G731" s="11"/>
      <c r="H731" s="6"/>
      <c r="I731" s="7"/>
      <c r="J731" s="7"/>
      <c r="K731" s="8"/>
      <c r="L731" s="9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</row>
    <row r="732" spans="1:36" s="2" customFormat="1" ht="30.75" customHeight="1" x14ac:dyDescent="0.35">
      <c r="A732" s="6"/>
      <c r="B732" s="19"/>
      <c r="C732" s="6"/>
      <c r="D732" s="6"/>
      <c r="E732" s="6"/>
      <c r="F732" s="11"/>
      <c r="G732" s="11"/>
      <c r="H732" s="6"/>
      <c r="I732" s="7"/>
      <c r="J732" s="7"/>
      <c r="K732" s="8"/>
      <c r="L732" s="9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</row>
    <row r="733" spans="1:36" s="2" customFormat="1" ht="30.75" customHeight="1" x14ac:dyDescent="0.35">
      <c r="A733" s="6"/>
      <c r="B733" s="19"/>
      <c r="C733" s="6"/>
      <c r="D733" s="6"/>
      <c r="E733" s="6"/>
      <c r="F733" s="11"/>
      <c r="G733" s="11"/>
      <c r="H733" s="6"/>
      <c r="I733" s="7"/>
      <c r="J733" s="7"/>
      <c r="K733" s="8"/>
      <c r="L733" s="9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</row>
    <row r="734" spans="1:36" s="2" customFormat="1" ht="30.75" customHeight="1" x14ac:dyDescent="0.35">
      <c r="A734" s="6"/>
      <c r="B734" s="19"/>
      <c r="C734" s="6"/>
      <c r="D734" s="6"/>
      <c r="E734" s="6"/>
      <c r="F734" s="11"/>
      <c r="G734" s="11"/>
      <c r="H734" s="6"/>
      <c r="I734" s="7"/>
      <c r="J734" s="7"/>
      <c r="K734" s="8"/>
      <c r="L734" s="9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</row>
    <row r="735" spans="1:36" s="2" customFormat="1" ht="30.75" customHeight="1" x14ac:dyDescent="0.35">
      <c r="A735" s="6"/>
      <c r="B735" s="19"/>
      <c r="C735" s="6"/>
      <c r="D735" s="6"/>
      <c r="E735" s="6"/>
      <c r="F735" s="11"/>
      <c r="G735" s="11"/>
      <c r="H735" s="6"/>
      <c r="I735" s="7"/>
      <c r="J735" s="7"/>
      <c r="K735" s="8"/>
      <c r="L735" s="9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</row>
    <row r="736" spans="1:36" s="2" customFormat="1" ht="30.75" customHeight="1" x14ac:dyDescent="0.35">
      <c r="A736" s="6"/>
      <c r="B736" s="19"/>
      <c r="C736" s="6"/>
      <c r="D736" s="6"/>
      <c r="E736" s="6"/>
      <c r="F736" s="11"/>
      <c r="G736" s="11"/>
      <c r="H736" s="6"/>
      <c r="I736" s="7"/>
      <c r="J736" s="7"/>
      <c r="K736" s="8"/>
      <c r="L736" s="9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</row>
    <row r="737" spans="1:36" s="2" customFormat="1" ht="30.75" customHeight="1" x14ac:dyDescent="0.35">
      <c r="A737" s="6"/>
      <c r="B737" s="19"/>
      <c r="C737" s="6"/>
      <c r="D737" s="6"/>
      <c r="E737" s="6"/>
      <c r="F737" s="11"/>
      <c r="G737" s="11"/>
      <c r="H737" s="6"/>
      <c r="I737" s="7"/>
      <c r="J737" s="7"/>
      <c r="K737" s="8"/>
      <c r="L737" s="9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</row>
    <row r="738" spans="1:36" s="2" customFormat="1" ht="30.75" customHeight="1" x14ac:dyDescent="0.35">
      <c r="A738" s="6"/>
      <c r="B738" s="19"/>
      <c r="C738" s="6"/>
      <c r="D738" s="6"/>
      <c r="E738" s="6"/>
      <c r="F738" s="11"/>
      <c r="G738" s="11"/>
      <c r="H738" s="6"/>
      <c r="I738" s="7"/>
      <c r="J738" s="7"/>
      <c r="K738" s="8"/>
      <c r="L738" s="9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</row>
    <row r="739" spans="1:36" s="2" customFormat="1" ht="30.75" customHeight="1" x14ac:dyDescent="0.35">
      <c r="A739" s="6"/>
      <c r="B739" s="19"/>
      <c r="C739" s="6"/>
      <c r="D739" s="6"/>
      <c r="E739" s="6"/>
      <c r="F739" s="11"/>
      <c r="G739" s="11"/>
      <c r="H739" s="6"/>
      <c r="I739" s="7"/>
      <c r="J739" s="7"/>
      <c r="K739" s="8"/>
      <c r="L739" s="9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</row>
    <row r="740" spans="1:36" s="2" customFormat="1" ht="30.75" customHeight="1" x14ac:dyDescent="0.35">
      <c r="A740" s="6"/>
      <c r="B740" s="19"/>
      <c r="C740" s="6"/>
      <c r="D740" s="6"/>
      <c r="E740" s="6"/>
      <c r="F740" s="11"/>
      <c r="G740" s="11"/>
      <c r="H740" s="6"/>
      <c r="I740" s="7"/>
      <c r="J740" s="7"/>
      <c r="K740" s="8"/>
      <c r="L740" s="9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</row>
    <row r="741" spans="1:36" s="2" customFormat="1" ht="30.75" customHeight="1" x14ac:dyDescent="0.35">
      <c r="A741" s="6"/>
      <c r="B741" s="19"/>
      <c r="C741" s="6"/>
      <c r="D741" s="6"/>
      <c r="E741" s="6"/>
      <c r="F741" s="11"/>
      <c r="G741" s="11"/>
      <c r="H741" s="6"/>
      <c r="I741" s="7"/>
      <c r="J741" s="7"/>
      <c r="K741" s="8"/>
      <c r="L741" s="9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</row>
    <row r="742" spans="1:36" s="2" customFormat="1" ht="30.75" customHeight="1" x14ac:dyDescent="0.35">
      <c r="A742" s="6"/>
      <c r="B742" s="19"/>
      <c r="C742" s="6"/>
      <c r="D742" s="6"/>
      <c r="E742" s="6"/>
      <c r="F742" s="11"/>
      <c r="G742" s="11"/>
      <c r="H742" s="6"/>
      <c r="I742" s="7"/>
      <c r="J742" s="7"/>
      <c r="K742" s="8"/>
      <c r="L742" s="9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</row>
    <row r="743" spans="1:36" s="2" customFormat="1" ht="30.75" customHeight="1" x14ac:dyDescent="0.35">
      <c r="A743" s="6"/>
      <c r="B743" s="19"/>
      <c r="C743" s="6"/>
      <c r="D743" s="6"/>
      <c r="E743" s="6"/>
      <c r="F743" s="11"/>
      <c r="G743" s="11"/>
      <c r="H743" s="6"/>
      <c r="I743" s="7"/>
      <c r="J743" s="7"/>
      <c r="K743" s="8"/>
      <c r="L743" s="9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</row>
    <row r="744" spans="1:36" s="2" customFormat="1" ht="30.75" customHeight="1" x14ac:dyDescent="0.35">
      <c r="A744" s="6"/>
      <c r="B744" s="19"/>
      <c r="C744" s="6"/>
      <c r="D744" s="6"/>
      <c r="E744" s="6"/>
      <c r="F744" s="11"/>
      <c r="G744" s="11"/>
      <c r="H744" s="6"/>
      <c r="I744" s="7"/>
      <c r="J744" s="7"/>
      <c r="K744" s="8"/>
      <c r="L744" s="9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</row>
    <row r="745" spans="1:36" s="2" customFormat="1" ht="30.75" customHeight="1" x14ac:dyDescent="0.35">
      <c r="A745" s="6"/>
      <c r="B745" s="19"/>
      <c r="C745" s="6"/>
      <c r="D745" s="6"/>
      <c r="E745" s="6"/>
      <c r="F745" s="11"/>
      <c r="G745" s="11"/>
      <c r="H745" s="6"/>
      <c r="I745" s="7"/>
      <c r="J745" s="7"/>
      <c r="K745" s="8"/>
      <c r="L745" s="9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</row>
    <row r="746" spans="1:36" s="2" customFormat="1" ht="30.75" customHeight="1" x14ac:dyDescent="0.35">
      <c r="A746" s="6"/>
      <c r="B746" s="19"/>
      <c r="C746" s="6"/>
      <c r="D746" s="6"/>
      <c r="E746" s="6"/>
      <c r="F746" s="11"/>
      <c r="G746" s="11"/>
      <c r="H746" s="6"/>
      <c r="I746" s="7"/>
      <c r="J746" s="7"/>
      <c r="K746" s="8"/>
      <c r="L746" s="9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</row>
    <row r="747" spans="1:36" s="2" customFormat="1" ht="30.75" customHeight="1" x14ac:dyDescent="0.35">
      <c r="A747" s="6"/>
      <c r="B747" s="19"/>
      <c r="C747" s="6"/>
      <c r="D747" s="6"/>
      <c r="E747" s="6"/>
      <c r="F747" s="11"/>
      <c r="G747" s="11"/>
      <c r="H747" s="6"/>
      <c r="I747" s="7"/>
      <c r="J747" s="7"/>
      <c r="K747" s="8"/>
      <c r="L747" s="9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</row>
    <row r="748" spans="1:36" s="2" customFormat="1" ht="30.75" customHeight="1" x14ac:dyDescent="0.35">
      <c r="A748" s="6"/>
      <c r="B748" s="19"/>
      <c r="C748" s="6"/>
      <c r="D748" s="6"/>
      <c r="E748" s="6"/>
      <c r="F748" s="11"/>
      <c r="G748" s="11"/>
      <c r="H748" s="6"/>
      <c r="I748" s="7"/>
      <c r="J748" s="7"/>
      <c r="K748" s="8"/>
      <c r="L748" s="9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</row>
    <row r="749" spans="1:36" s="2" customFormat="1" ht="30.75" customHeight="1" x14ac:dyDescent="0.35">
      <c r="A749" s="6"/>
      <c r="B749" s="19"/>
      <c r="C749" s="6"/>
      <c r="D749" s="6"/>
      <c r="E749" s="6"/>
      <c r="F749" s="11"/>
      <c r="G749" s="11"/>
      <c r="H749" s="6"/>
      <c r="I749" s="7"/>
      <c r="J749" s="7"/>
      <c r="K749" s="8"/>
      <c r="L749" s="9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</row>
    <row r="750" spans="1:36" s="2" customFormat="1" ht="30.75" customHeight="1" x14ac:dyDescent="0.35">
      <c r="A750" s="6"/>
      <c r="B750" s="19"/>
      <c r="C750" s="6"/>
      <c r="D750" s="6"/>
      <c r="E750" s="6"/>
      <c r="F750" s="11"/>
      <c r="G750" s="11"/>
      <c r="H750" s="6"/>
      <c r="I750" s="7"/>
      <c r="J750" s="7"/>
      <c r="K750" s="8"/>
      <c r="L750" s="9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</row>
    <row r="751" spans="1:36" s="2" customFormat="1" ht="30.75" customHeight="1" x14ac:dyDescent="0.35">
      <c r="A751" s="6"/>
      <c r="B751" s="19"/>
      <c r="C751" s="6"/>
      <c r="D751" s="6"/>
      <c r="E751" s="6"/>
      <c r="F751" s="11"/>
      <c r="G751" s="11"/>
      <c r="H751" s="6"/>
      <c r="I751" s="7"/>
      <c r="J751" s="7"/>
      <c r="K751" s="8"/>
      <c r="L751" s="9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</row>
    <row r="752" spans="1:36" s="2" customFormat="1" ht="30.75" customHeight="1" x14ac:dyDescent="0.35">
      <c r="A752" s="6"/>
      <c r="B752" s="19"/>
      <c r="C752" s="6"/>
      <c r="D752" s="6"/>
      <c r="E752" s="6"/>
      <c r="F752" s="11"/>
      <c r="G752" s="11"/>
      <c r="H752" s="6"/>
      <c r="I752" s="7"/>
      <c r="J752" s="7"/>
      <c r="K752" s="8"/>
      <c r="L752" s="9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</row>
    <row r="753" spans="1:36" s="2" customFormat="1" ht="30.75" customHeight="1" x14ac:dyDescent="0.35">
      <c r="A753" s="6"/>
      <c r="B753" s="19"/>
      <c r="C753" s="6"/>
      <c r="D753" s="6"/>
      <c r="E753" s="6"/>
      <c r="F753" s="11"/>
      <c r="G753" s="11"/>
      <c r="H753" s="6"/>
      <c r="I753" s="7"/>
      <c r="J753" s="7"/>
      <c r="K753" s="8"/>
      <c r="L753" s="9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</row>
    <row r="754" spans="1:36" s="2" customFormat="1" ht="30.75" customHeight="1" x14ac:dyDescent="0.35">
      <c r="A754" s="6"/>
      <c r="B754" s="19"/>
      <c r="C754" s="6"/>
      <c r="D754" s="6"/>
      <c r="E754" s="6"/>
      <c r="F754" s="11"/>
      <c r="G754" s="11"/>
      <c r="H754" s="6"/>
      <c r="I754" s="7"/>
      <c r="J754" s="7"/>
      <c r="K754" s="8"/>
      <c r="L754" s="9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</row>
    <row r="755" spans="1:36" s="2" customFormat="1" ht="30.75" customHeight="1" x14ac:dyDescent="0.35">
      <c r="A755" s="6"/>
      <c r="B755" s="19"/>
      <c r="C755" s="6"/>
      <c r="D755" s="6"/>
      <c r="E755" s="6"/>
      <c r="F755" s="11"/>
      <c r="G755" s="11"/>
      <c r="H755" s="6"/>
      <c r="I755" s="7"/>
      <c r="J755" s="7"/>
      <c r="K755" s="8"/>
      <c r="L755" s="9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</row>
    <row r="756" spans="1:36" s="2" customFormat="1" ht="30.75" customHeight="1" x14ac:dyDescent="0.35">
      <c r="A756" s="6"/>
      <c r="B756" s="19"/>
      <c r="C756" s="6"/>
      <c r="D756" s="6"/>
      <c r="E756" s="6"/>
      <c r="F756" s="11"/>
      <c r="G756" s="11"/>
      <c r="H756" s="6"/>
      <c r="I756" s="7"/>
      <c r="J756" s="7"/>
      <c r="K756" s="8"/>
      <c r="L756" s="9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</row>
    <row r="757" spans="1:36" s="2" customFormat="1" ht="30.75" customHeight="1" x14ac:dyDescent="0.35">
      <c r="A757" s="6"/>
      <c r="B757" s="19"/>
      <c r="C757" s="6"/>
      <c r="D757" s="6"/>
      <c r="E757" s="6"/>
      <c r="F757" s="11"/>
      <c r="G757" s="11"/>
      <c r="H757" s="6"/>
      <c r="I757" s="7"/>
      <c r="J757" s="7"/>
      <c r="K757" s="8"/>
      <c r="L757" s="9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</row>
    <row r="758" spans="1:36" s="2" customFormat="1" ht="30.75" customHeight="1" x14ac:dyDescent="0.35">
      <c r="A758" s="6"/>
      <c r="B758" s="19"/>
      <c r="C758" s="6"/>
      <c r="D758" s="6"/>
      <c r="E758" s="6"/>
      <c r="F758" s="11"/>
      <c r="G758" s="11"/>
      <c r="H758" s="6"/>
      <c r="I758" s="7"/>
      <c r="J758" s="7"/>
      <c r="K758" s="8"/>
      <c r="L758" s="9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</row>
    <row r="759" spans="1:36" s="2" customFormat="1" ht="30.75" customHeight="1" x14ac:dyDescent="0.35">
      <c r="A759" s="6"/>
      <c r="B759" s="19"/>
      <c r="C759" s="6"/>
      <c r="D759" s="6"/>
      <c r="E759" s="6"/>
      <c r="F759" s="11"/>
      <c r="G759" s="11"/>
      <c r="H759" s="6"/>
      <c r="I759" s="7"/>
      <c r="J759" s="7"/>
      <c r="K759" s="8"/>
      <c r="L759" s="9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</row>
    <row r="760" spans="1:36" s="2" customFormat="1" ht="30.75" customHeight="1" x14ac:dyDescent="0.35">
      <c r="A760" s="6"/>
      <c r="B760" s="19"/>
      <c r="C760" s="6"/>
      <c r="D760" s="6"/>
      <c r="E760" s="6"/>
      <c r="F760" s="11"/>
      <c r="G760" s="11"/>
      <c r="H760" s="6"/>
      <c r="I760" s="7"/>
      <c r="J760" s="7"/>
      <c r="K760" s="8"/>
      <c r="L760" s="9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</row>
    <row r="761" spans="1:36" s="2" customFormat="1" ht="30.75" customHeight="1" x14ac:dyDescent="0.35">
      <c r="A761" s="6"/>
      <c r="B761" s="19"/>
      <c r="C761" s="6"/>
      <c r="D761" s="6"/>
      <c r="E761" s="6"/>
      <c r="F761" s="11"/>
      <c r="G761" s="11"/>
      <c r="H761" s="6"/>
      <c r="I761" s="7"/>
      <c r="J761" s="7"/>
      <c r="K761" s="8"/>
      <c r="L761" s="9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</row>
    <row r="762" spans="1:36" s="2" customFormat="1" ht="30.75" customHeight="1" x14ac:dyDescent="0.35">
      <c r="A762" s="6"/>
      <c r="B762" s="19"/>
      <c r="C762" s="6"/>
      <c r="D762" s="6"/>
      <c r="E762" s="6"/>
      <c r="F762" s="11"/>
      <c r="G762" s="11"/>
      <c r="H762" s="6"/>
      <c r="I762" s="7"/>
      <c r="J762" s="7"/>
      <c r="K762" s="8"/>
      <c r="L762" s="9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</row>
    <row r="763" spans="1:36" s="2" customFormat="1" ht="30.75" customHeight="1" x14ac:dyDescent="0.35">
      <c r="A763" s="6"/>
      <c r="B763" s="19"/>
      <c r="C763" s="6"/>
      <c r="D763" s="6"/>
      <c r="E763" s="6"/>
      <c r="F763" s="11"/>
      <c r="G763" s="11"/>
      <c r="H763" s="6"/>
      <c r="I763" s="7"/>
      <c r="J763" s="7"/>
      <c r="K763" s="8"/>
      <c r="L763" s="9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</row>
    <row r="764" spans="1:36" s="2" customFormat="1" ht="30.75" customHeight="1" x14ac:dyDescent="0.35">
      <c r="A764" s="6"/>
      <c r="B764" s="19"/>
      <c r="C764" s="6"/>
      <c r="D764" s="6"/>
      <c r="E764" s="6"/>
      <c r="F764" s="11"/>
      <c r="G764" s="11"/>
      <c r="H764" s="6"/>
      <c r="I764" s="7"/>
      <c r="J764" s="7"/>
      <c r="K764" s="8"/>
      <c r="L764" s="9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</row>
    <row r="765" spans="1:36" s="2" customFormat="1" ht="30.75" customHeight="1" x14ac:dyDescent="0.35">
      <c r="A765" s="6"/>
      <c r="B765" s="19"/>
      <c r="C765" s="6"/>
      <c r="D765" s="6"/>
      <c r="E765" s="6"/>
      <c r="F765" s="11"/>
      <c r="G765" s="11"/>
      <c r="H765" s="6"/>
      <c r="I765" s="7"/>
      <c r="J765" s="7"/>
      <c r="K765" s="8"/>
      <c r="L765" s="9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</row>
    <row r="766" spans="1:36" s="2" customFormat="1" ht="30.75" customHeight="1" x14ac:dyDescent="0.35">
      <c r="A766" s="6"/>
      <c r="B766" s="19"/>
      <c r="C766" s="6"/>
      <c r="D766" s="6"/>
      <c r="E766" s="6"/>
      <c r="F766" s="11"/>
      <c r="G766" s="11"/>
      <c r="H766" s="6"/>
      <c r="I766" s="7"/>
      <c r="J766" s="7"/>
      <c r="K766" s="8"/>
      <c r="L766" s="9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</row>
    <row r="767" spans="1:36" s="2" customFormat="1" ht="30.75" customHeight="1" x14ac:dyDescent="0.35">
      <c r="A767" s="6"/>
      <c r="B767" s="19"/>
      <c r="C767" s="6"/>
      <c r="D767" s="6"/>
      <c r="E767" s="6"/>
      <c r="F767" s="11"/>
      <c r="G767" s="11"/>
      <c r="H767" s="6"/>
      <c r="I767" s="7"/>
      <c r="J767" s="7"/>
      <c r="K767" s="8"/>
      <c r="L767" s="9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</row>
    <row r="768" spans="1:36" s="2" customFormat="1" ht="30.75" customHeight="1" x14ac:dyDescent="0.35">
      <c r="A768" s="6"/>
      <c r="B768" s="19"/>
      <c r="C768" s="6"/>
      <c r="D768" s="6"/>
      <c r="E768" s="6"/>
      <c r="F768" s="11"/>
      <c r="G768" s="11"/>
      <c r="H768" s="6"/>
      <c r="I768" s="7"/>
      <c r="J768" s="7"/>
      <c r="K768" s="8"/>
      <c r="L768" s="9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</row>
    <row r="769" spans="1:36" s="2" customFormat="1" ht="30.75" customHeight="1" x14ac:dyDescent="0.35">
      <c r="A769" s="6"/>
      <c r="B769" s="19"/>
      <c r="C769" s="6"/>
      <c r="D769" s="6"/>
      <c r="E769" s="6"/>
      <c r="F769" s="11"/>
      <c r="G769" s="11"/>
      <c r="H769" s="6"/>
      <c r="I769" s="7"/>
      <c r="J769" s="7"/>
      <c r="K769" s="8"/>
      <c r="L769" s="9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</row>
    <row r="770" spans="1:36" s="2" customFormat="1" ht="30.75" customHeight="1" x14ac:dyDescent="0.35">
      <c r="A770" s="6"/>
      <c r="B770" s="19"/>
      <c r="C770" s="6"/>
      <c r="D770" s="6"/>
      <c r="E770" s="6"/>
      <c r="F770" s="11"/>
      <c r="G770" s="11"/>
      <c r="H770" s="6"/>
      <c r="I770" s="7"/>
      <c r="J770" s="7"/>
      <c r="K770" s="8"/>
      <c r="L770" s="9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</row>
    <row r="771" spans="1:36" s="2" customFormat="1" ht="30.75" customHeight="1" x14ac:dyDescent="0.35">
      <c r="A771" s="6"/>
      <c r="B771" s="19"/>
      <c r="C771" s="6"/>
      <c r="D771" s="6"/>
      <c r="E771" s="6"/>
      <c r="F771" s="11"/>
      <c r="G771" s="11"/>
      <c r="H771" s="6"/>
      <c r="I771" s="7"/>
      <c r="J771" s="7"/>
      <c r="K771" s="8"/>
      <c r="L771" s="9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</row>
    <row r="772" spans="1:36" s="2" customFormat="1" ht="30.75" customHeight="1" x14ac:dyDescent="0.35">
      <c r="A772" s="6"/>
      <c r="B772" s="19"/>
      <c r="C772" s="6"/>
      <c r="D772" s="6"/>
      <c r="E772" s="6"/>
      <c r="F772" s="11"/>
      <c r="G772" s="11"/>
      <c r="H772" s="6"/>
      <c r="I772" s="7"/>
      <c r="J772" s="7"/>
      <c r="K772" s="8"/>
      <c r="L772" s="9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</row>
    <row r="773" spans="1:36" s="2" customFormat="1" ht="30.75" customHeight="1" x14ac:dyDescent="0.35">
      <c r="A773" s="6"/>
      <c r="B773" s="19"/>
      <c r="C773" s="6"/>
      <c r="D773" s="6"/>
      <c r="E773" s="6"/>
      <c r="F773" s="11"/>
      <c r="G773" s="11"/>
      <c r="H773" s="6"/>
      <c r="I773" s="7"/>
      <c r="J773" s="7"/>
      <c r="K773" s="8"/>
      <c r="L773" s="9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</row>
    <row r="774" spans="1:36" s="2" customFormat="1" ht="30.75" customHeight="1" x14ac:dyDescent="0.35">
      <c r="A774" s="6"/>
      <c r="B774" s="19"/>
      <c r="C774" s="6"/>
      <c r="D774" s="6"/>
      <c r="E774" s="6"/>
      <c r="F774" s="11"/>
      <c r="G774" s="11"/>
      <c r="H774" s="6"/>
      <c r="I774" s="7"/>
      <c r="J774" s="7"/>
      <c r="K774" s="8"/>
      <c r="L774" s="9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</row>
    <row r="775" spans="1:36" s="2" customFormat="1" ht="30.75" customHeight="1" x14ac:dyDescent="0.35">
      <c r="A775" s="6"/>
      <c r="B775" s="19"/>
      <c r="C775" s="6"/>
      <c r="D775" s="6"/>
      <c r="E775" s="6"/>
      <c r="F775" s="11"/>
      <c r="G775" s="11"/>
      <c r="H775" s="6"/>
      <c r="I775" s="7"/>
      <c r="J775" s="7"/>
      <c r="K775" s="8"/>
      <c r="L775" s="9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</row>
    <row r="776" spans="1:36" s="2" customFormat="1" ht="30.75" customHeight="1" x14ac:dyDescent="0.35">
      <c r="A776" s="6"/>
      <c r="B776" s="19"/>
      <c r="C776" s="6"/>
      <c r="D776" s="6"/>
      <c r="E776" s="6"/>
      <c r="F776" s="11"/>
      <c r="G776" s="11"/>
      <c r="H776" s="6"/>
      <c r="I776" s="7"/>
      <c r="J776" s="7"/>
      <c r="K776" s="8"/>
      <c r="L776" s="9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</row>
    <row r="777" spans="1:36" s="2" customFormat="1" ht="30.75" customHeight="1" x14ac:dyDescent="0.35">
      <c r="A777" s="6"/>
      <c r="B777" s="19"/>
      <c r="C777" s="6"/>
      <c r="D777" s="6"/>
      <c r="E777" s="6"/>
      <c r="F777" s="11"/>
      <c r="G777" s="11"/>
      <c r="H777" s="6"/>
      <c r="I777" s="7"/>
      <c r="J777" s="7"/>
      <c r="K777" s="8"/>
      <c r="L777" s="9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</row>
    <row r="778" spans="1:36" s="2" customFormat="1" ht="30.75" customHeight="1" x14ac:dyDescent="0.35">
      <c r="A778" s="6"/>
      <c r="B778" s="19"/>
      <c r="C778" s="6"/>
      <c r="D778" s="6"/>
      <c r="E778" s="6"/>
      <c r="F778" s="11"/>
      <c r="G778" s="11"/>
      <c r="H778" s="6"/>
      <c r="I778" s="7"/>
      <c r="J778" s="7"/>
      <c r="K778" s="8"/>
      <c r="L778" s="9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</row>
    <row r="779" spans="1:36" s="2" customFormat="1" ht="30.75" customHeight="1" x14ac:dyDescent="0.35">
      <c r="A779" s="6"/>
      <c r="B779" s="19"/>
      <c r="C779" s="6"/>
      <c r="D779" s="6"/>
      <c r="E779" s="6"/>
      <c r="F779" s="11"/>
      <c r="G779" s="11"/>
      <c r="H779" s="6"/>
      <c r="I779" s="7"/>
      <c r="J779" s="7"/>
      <c r="K779" s="8"/>
      <c r="L779" s="9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</row>
    <row r="780" spans="1:36" s="2" customFormat="1" ht="30.75" customHeight="1" x14ac:dyDescent="0.35">
      <c r="A780" s="6"/>
      <c r="B780" s="19"/>
      <c r="C780" s="6"/>
      <c r="D780" s="6"/>
      <c r="E780" s="6"/>
      <c r="F780" s="11"/>
      <c r="G780" s="11"/>
      <c r="H780" s="6"/>
      <c r="I780" s="7"/>
      <c r="J780" s="7"/>
      <c r="K780" s="8"/>
      <c r="L780" s="9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</row>
    <row r="781" spans="1:36" s="2" customFormat="1" ht="30.75" customHeight="1" x14ac:dyDescent="0.35">
      <c r="A781" s="6"/>
      <c r="B781" s="19"/>
      <c r="C781" s="6"/>
      <c r="D781" s="6"/>
      <c r="E781" s="6"/>
      <c r="F781" s="11"/>
      <c r="G781" s="11"/>
      <c r="H781" s="6"/>
      <c r="I781" s="7"/>
      <c r="J781" s="7"/>
      <c r="K781" s="8"/>
      <c r="L781" s="9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</row>
    <row r="782" spans="1:36" s="2" customFormat="1" ht="30.75" customHeight="1" x14ac:dyDescent="0.35">
      <c r="A782" s="6"/>
      <c r="B782" s="19"/>
      <c r="C782" s="6"/>
      <c r="D782" s="6"/>
      <c r="E782" s="6"/>
      <c r="F782" s="11"/>
      <c r="G782" s="11"/>
      <c r="H782" s="6"/>
      <c r="I782" s="7"/>
      <c r="J782" s="7"/>
      <c r="K782" s="8"/>
      <c r="L782" s="9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</row>
    <row r="783" spans="1:36" s="2" customFormat="1" ht="30.75" customHeight="1" x14ac:dyDescent="0.35">
      <c r="A783" s="6"/>
      <c r="B783" s="19"/>
      <c r="C783" s="6"/>
      <c r="D783" s="6"/>
      <c r="E783" s="6"/>
      <c r="F783" s="11"/>
      <c r="G783" s="11"/>
      <c r="H783" s="6"/>
      <c r="I783" s="7"/>
      <c r="J783" s="7"/>
      <c r="K783" s="8"/>
      <c r="L783" s="9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</row>
    <row r="784" spans="1:36" s="2" customFormat="1" ht="30.75" customHeight="1" x14ac:dyDescent="0.35">
      <c r="A784" s="6"/>
      <c r="B784" s="19"/>
      <c r="C784" s="6"/>
      <c r="D784" s="6"/>
      <c r="E784" s="6"/>
      <c r="F784" s="11"/>
      <c r="G784" s="11"/>
      <c r="H784" s="6"/>
      <c r="I784" s="7"/>
      <c r="J784" s="7"/>
      <c r="K784" s="8"/>
      <c r="L784" s="9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</row>
    <row r="785" spans="1:36" s="2" customFormat="1" ht="30.75" customHeight="1" x14ac:dyDescent="0.35">
      <c r="A785" s="6"/>
      <c r="B785" s="19"/>
      <c r="C785" s="6"/>
      <c r="D785" s="6"/>
      <c r="E785" s="6"/>
      <c r="F785" s="11"/>
      <c r="G785" s="11"/>
      <c r="H785" s="6"/>
      <c r="I785" s="7"/>
      <c r="J785" s="7"/>
      <c r="K785" s="8"/>
      <c r="L785" s="9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</row>
    <row r="786" spans="1:36" s="2" customFormat="1" ht="30.75" customHeight="1" x14ac:dyDescent="0.35">
      <c r="A786" s="6"/>
      <c r="B786" s="19"/>
      <c r="C786" s="6"/>
      <c r="D786" s="6"/>
      <c r="E786" s="6"/>
      <c r="F786" s="11"/>
      <c r="G786" s="11"/>
      <c r="H786" s="6"/>
      <c r="I786" s="7"/>
      <c r="J786" s="7"/>
      <c r="K786" s="8"/>
      <c r="L786" s="9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</row>
    <row r="787" spans="1:36" s="2" customFormat="1" ht="30.75" customHeight="1" x14ac:dyDescent="0.35">
      <c r="A787" s="6"/>
      <c r="B787" s="19"/>
      <c r="C787" s="6"/>
      <c r="D787" s="6"/>
      <c r="E787" s="6"/>
      <c r="F787" s="11"/>
      <c r="G787" s="11"/>
      <c r="H787" s="6"/>
      <c r="I787" s="7"/>
      <c r="J787" s="7"/>
      <c r="K787" s="8"/>
      <c r="L787" s="9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</row>
    <row r="788" spans="1:36" s="2" customFormat="1" ht="30.75" customHeight="1" x14ac:dyDescent="0.35">
      <c r="A788" s="6"/>
      <c r="B788" s="19"/>
      <c r="C788" s="6"/>
      <c r="D788" s="6"/>
      <c r="E788" s="6"/>
      <c r="F788" s="11"/>
      <c r="G788" s="11"/>
      <c r="H788" s="6"/>
      <c r="I788" s="7"/>
      <c r="J788" s="7"/>
      <c r="K788" s="8"/>
      <c r="L788" s="9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</row>
    <row r="789" spans="1:36" s="2" customFormat="1" ht="30.75" customHeight="1" x14ac:dyDescent="0.35">
      <c r="A789" s="6"/>
      <c r="B789" s="19"/>
      <c r="C789" s="6"/>
      <c r="D789" s="6"/>
      <c r="E789" s="6"/>
      <c r="F789" s="11"/>
      <c r="G789" s="11"/>
      <c r="H789" s="6"/>
      <c r="I789" s="7"/>
      <c r="J789" s="7"/>
      <c r="K789" s="8"/>
      <c r="L789" s="9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</row>
    <row r="790" spans="1:36" s="2" customFormat="1" ht="30.75" customHeight="1" x14ac:dyDescent="0.35">
      <c r="A790" s="6"/>
      <c r="B790" s="19"/>
      <c r="C790" s="6"/>
      <c r="D790" s="6"/>
      <c r="E790" s="6"/>
      <c r="F790" s="11"/>
      <c r="G790" s="11"/>
      <c r="H790" s="6"/>
      <c r="I790" s="7"/>
      <c r="J790" s="7"/>
      <c r="K790" s="8"/>
      <c r="L790" s="9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</row>
    <row r="791" spans="1:36" s="2" customFormat="1" ht="30.75" customHeight="1" x14ac:dyDescent="0.35">
      <c r="A791" s="6"/>
      <c r="B791" s="19"/>
      <c r="C791" s="6"/>
      <c r="D791" s="6"/>
      <c r="E791" s="6"/>
      <c r="F791" s="11"/>
      <c r="G791" s="11"/>
      <c r="H791" s="6"/>
      <c r="I791" s="7"/>
      <c r="J791" s="7"/>
      <c r="K791" s="8"/>
      <c r="L791" s="9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</row>
    <row r="792" spans="1:36" s="2" customFormat="1" ht="30.75" customHeight="1" x14ac:dyDescent="0.35">
      <c r="A792" s="6"/>
      <c r="B792" s="19"/>
      <c r="C792" s="6"/>
      <c r="D792" s="6"/>
      <c r="E792" s="6"/>
      <c r="F792" s="11"/>
      <c r="G792" s="11"/>
      <c r="H792" s="6"/>
      <c r="I792" s="7"/>
      <c r="J792" s="7"/>
      <c r="K792" s="8"/>
      <c r="L792" s="9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</row>
    <row r="793" spans="1:36" s="2" customFormat="1" ht="30.75" customHeight="1" x14ac:dyDescent="0.35">
      <c r="A793" s="6"/>
      <c r="B793" s="19"/>
      <c r="C793" s="6"/>
      <c r="D793" s="6"/>
      <c r="E793" s="6"/>
      <c r="F793" s="11"/>
      <c r="G793" s="11"/>
      <c r="H793" s="6"/>
      <c r="I793" s="7"/>
      <c r="J793" s="7"/>
      <c r="K793" s="8"/>
      <c r="L793" s="9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</row>
    <row r="794" spans="1:36" s="2" customFormat="1" ht="30.75" customHeight="1" x14ac:dyDescent="0.35">
      <c r="A794" s="6"/>
      <c r="B794" s="19"/>
      <c r="C794" s="6"/>
      <c r="D794" s="6"/>
      <c r="E794" s="6"/>
      <c r="F794" s="11"/>
      <c r="G794" s="11"/>
      <c r="H794" s="6"/>
      <c r="I794" s="7"/>
      <c r="J794" s="7"/>
      <c r="K794" s="8"/>
      <c r="L794" s="9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</row>
    <row r="795" spans="1:36" s="2" customFormat="1" ht="30.75" customHeight="1" x14ac:dyDescent="0.35">
      <c r="A795" s="6"/>
      <c r="B795" s="19"/>
      <c r="C795" s="6"/>
      <c r="D795" s="6"/>
      <c r="E795" s="6"/>
      <c r="F795" s="11"/>
      <c r="G795" s="11"/>
      <c r="H795" s="6"/>
      <c r="I795" s="7"/>
      <c r="J795" s="7"/>
      <c r="K795" s="8"/>
      <c r="L795" s="9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</row>
    <row r="796" spans="1:36" s="2" customFormat="1" ht="30.75" customHeight="1" x14ac:dyDescent="0.35">
      <c r="A796" s="6"/>
      <c r="B796" s="19"/>
      <c r="C796" s="6"/>
      <c r="D796" s="6"/>
      <c r="E796" s="6"/>
      <c r="F796" s="11"/>
      <c r="G796" s="11"/>
      <c r="H796" s="6"/>
      <c r="I796" s="7"/>
      <c r="J796" s="7"/>
      <c r="K796" s="8"/>
      <c r="L796" s="9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</row>
    <row r="797" spans="1:36" s="2" customFormat="1" ht="30.75" customHeight="1" x14ac:dyDescent="0.35">
      <c r="A797" s="6"/>
      <c r="B797" s="19"/>
      <c r="C797" s="6"/>
      <c r="D797" s="6"/>
      <c r="E797" s="6"/>
      <c r="F797" s="11"/>
      <c r="G797" s="11"/>
      <c r="H797" s="6"/>
      <c r="I797" s="7"/>
      <c r="J797" s="7"/>
      <c r="K797" s="8"/>
      <c r="L797" s="9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</row>
    <row r="798" spans="1:36" s="2" customFormat="1" ht="30.75" customHeight="1" x14ac:dyDescent="0.35">
      <c r="A798" s="6"/>
      <c r="B798" s="19"/>
      <c r="C798" s="6"/>
      <c r="D798" s="6"/>
      <c r="E798" s="6"/>
      <c r="F798" s="11"/>
      <c r="G798" s="11"/>
      <c r="H798" s="6"/>
      <c r="I798" s="7"/>
      <c r="J798" s="7"/>
      <c r="K798" s="8"/>
      <c r="L798" s="9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</row>
    <row r="799" spans="1:36" s="2" customFormat="1" ht="30.75" customHeight="1" x14ac:dyDescent="0.35">
      <c r="A799" s="6"/>
      <c r="B799" s="19"/>
      <c r="C799" s="6"/>
      <c r="D799" s="6"/>
      <c r="E799" s="6"/>
      <c r="F799" s="11"/>
      <c r="G799" s="11"/>
      <c r="H799" s="6"/>
      <c r="I799" s="7"/>
      <c r="J799" s="7"/>
      <c r="K799" s="8"/>
      <c r="L799" s="9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</row>
    <row r="800" spans="1:36" s="2" customFormat="1" ht="30.75" customHeight="1" x14ac:dyDescent="0.35">
      <c r="A800" s="6"/>
      <c r="B800" s="19"/>
      <c r="C800" s="6"/>
      <c r="D800" s="6"/>
      <c r="E800" s="6"/>
      <c r="F800" s="11"/>
      <c r="G800" s="11"/>
      <c r="H800" s="6"/>
      <c r="I800" s="7"/>
      <c r="J800" s="7"/>
      <c r="K800" s="8"/>
      <c r="L800" s="9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</row>
    <row r="801" spans="1:36" s="2" customFormat="1" ht="30.75" customHeight="1" x14ac:dyDescent="0.35">
      <c r="A801" s="6"/>
      <c r="B801" s="19"/>
      <c r="C801" s="6"/>
      <c r="D801" s="6"/>
      <c r="E801" s="6"/>
      <c r="F801" s="11"/>
      <c r="G801" s="11"/>
      <c r="H801" s="6"/>
      <c r="I801" s="7"/>
      <c r="J801" s="7"/>
      <c r="K801" s="8"/>
      <c r="L801" s="9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</row>
    <row r="802" spans="1:36" s="2" customFormat="1" ht="30.75" customHeight="1" x14ac:dyDescent="0.35">
      <c r="A802" s="6"/>
      <c r="B802" s="19"/>
      <c r="C802" s="6"/>
      <c r="D802" s="6"/>
      <c r="E802" s="6"/>
      <c r="F802" s="11"/>
      <c r="G802" s="11"/>
      <c r="H802" s="6"/>
      <c r="I802" s="7"/>
      <c r="J802" s="7"/>
      <c r="K802" s="8"/>
      <c r="L802" s="9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</row>
    <row r="803" spans="1:36" s="2" customFormat="1" ht="30.75" customHeight="1" x14ac:dyDescent="0.35">
      <c r="A803" s="6"/>
      <c r="B803" s="19"/>
      <c r="C803" s="6"/>
      <c r="D803" s="6"/>
      <c r="E803" s="6"/>
      <c r="F803" s="11"/>
      <c r="G803" s="11"/>
      <c r="H803" s="6"/>
      <c r="I803" s="7"/>
      <c r="J803" s="7"/>
      <c r="K803" s="8"/>
      <c r="L803" s="9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</row>
    <row r="804" spans="1:36" s="2" customFormat="1" ht="30.75" customHeight="1" x14ac:dyDescent="0.35">
      <c r="A804" s="6"/>
      <c r="B804" s="19"/>
      <c r="C804" s="6"/>
      <c r="D804" s="6"/>
      <c r="E804" s="6"/>
      <c r="F804" s="11"/>
      <c r="G804" s="11"/>
      <c r="H804" s="6"/>
      <c r="I804" s="7"/>
      <c r="J804" s="7"/>
      <c r="K804" s="8"/>
      <c r="L804" s="9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</row>
    <row r="805" spans="1:36" s="2" customFormat="1" ht="30.75" customHeight="1" x14ac:dyDescent="0.35">
      <c r="A805" s="6"/>
      <c r="B805" s="19"/>
      <c r="C805" s="6"/>
      <c r="D805" s="6"/>
      <c r="E805" s="6"/>
      <c r="F805" s="11"/>
      <c r="G805" s="11"/>
      <c r="H805" s="6"/>
      <c r="I805" s="7"/>
      <c r="J805" s="7"/>
      <c r="K805" s="8"/>
      <c r="L805" s="9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</row>
    <row r="806" spans="1:36" s="2" customFormat="1" ht="30.75" customHeight="1" x14ac:dyDescent="0.35">
      <c r="A806" s="6"/>
      <c r="B806" s="19"/>
      <c r="C806" s="6"/>
      <c r="D806" s="6"/>
      <c r="E806" s="6"/>
      <c r="F806" s="11"/>
      <c r="G806" s="11"/>
      <c r="H806" s="6"/>
      <c r="I806" s="7"/>
      <c r="J806" s="7"/>
      <c r="K806" s="8"/>
      <c r="L806" s="9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</row>
    <row r="807" spans="1:36" s="2" customFormat="1" ht="30.75" customHeight="1" x14ac:dyDescent="0.35">
      <c r="A807" s="6"/>
      <c r="B807" s="19"/>
      <c r="C807" s="6"/>
      <c r="D807" s="6"/>
      <c r="E807" s="6"/>
      <c r="F807" s="11"/>
      <c r="G807" s="11"/>
      <c r="H807" s="6"/>
      <c r="I807" s="7"/>
      <c r="J807" s="7"/>
      <c r="K807" s="8"/>
      <c r="L807" s="9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</row>
    <row r="808" spans="1:36" s="2" customFormat="1" ht="30.75" customHeight="1" x14ac:dyDescent="0.35">
      <c r="A808" s="6"/>
      <c r="B808" s="19"/>
      <c r="C808" s="6"/>
      <c r="D808" s="6"/>
      <c r="E808" s="6"/>
      <c r="F808" s="11"/>
      <c r="G808" s="11"/>
      <c r="H808" s="6"/>
      <c r="I808" s="7"/>
      <c r="J808" s="7"/>
      <c r="K808" s="8"/>
      <c r="L808" s="9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</row>
    <row r="809" spans="1:36" s="2" customFormat="1" ht="30.75" customHeight="1" x14ac:dyDescent="0.35">
      <c r="A809" s="6"/>
      <c r="B809" s="19"/>
      <c r="C809" s="6"/>
      <c r="D809" s="6"/>
      <c r="E809" s="6"/>
      <c r="F809" s="11"/>
      <c r="G809" s="11"/>
      <c r="H809" s="6"/>
      <c r="I809" s="7"/>
      <c r="J809" s="7"/>
      <c r="K809" s="8"/>
      <c r="L809" s="9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</row>
  </sheetData>
  <conditionalFormatting sqref="F43:F195 F456 F40 F204 F241 F249 F259 F279 F306:G306">
    <cfRule type="cellIs" dxfId="132" priority="278" stopIfTrue="1" operator="lessThan">
      <formula>0</formula>
    </cfRule>
  </conditionalFormatting>
  <conditionalFormatting sqref="F196">
    <cfRule type="cellIs" dxfId="131" priority="277" stopIfTrue="1" operator="lessThan">
      <formula>0</formula>
    </cfRule>
  </conditionalFormatting>
  <conditionalFormatting sqref="F197">
    <cfRule type="cellIs" dxfId="130" priority="276" stopIfTrue="1" operator="lessThan">
      <formula>0</formula>
    </cfRule>
  </conditionalFormatting>
  <conditionalFormatting sqref="F198">
    <cfRule type="cellIs" dxfId="129" priority="275" stopIfTrue="1" operator="lessThan">
      <formula>0</formula>
    </cfRule>
  </conditionalFormatting>
  <conditionalFormatting sqref="F199">
    <cfRule type="cellIs" dxfId="128" priority="274" stopIfTrue="1" operator="lessThan">
      <formula>0</formula>
    </cfRule>
  </conditionalFormatting>
  <conditionalFormatting sqref="F200">
    <cfRule type="cellIs" dxfId="127" priority="273" stopIfTrue="1" operator="lessThan">
      <formula>0</formula>
    </cfRule>
  </conditionalFormatting>
  <conditionalFormatting sqref="F201">
    <cfRule type="cellIs" dxfId="126" priority="272" stopIfTrue="1" operator="lessThan">
      <formula>0</formula>
    </cfRule>
  </conditionalFormatting>
  <conditionalFormatting sqref="F202">
    <cfRule type="cellIs" dxfId="125" priority="271" stopIfTrue="1" operator="lessThan">
      <formula>0</formula>
    </cfRule>
  </conditionalFormatting>
  <conditionalFormatting sqref="F203">
    <cfRule type="cellIs" dxfId="124" priority="260" stopIfTrue="1" operator="lessThan">
      <formula>0</formula>
    </cfRule>
  </conditionalFormatting>
  <conditionalFormatting sqref="F206">
    <cfRule type="cellIs" dxfId="123" priority="257" stopIfTrue="1" operator="lessThan">
      <formula>0</formula>
    </cfRule>
  </conditionalFormatting>
  <conditionalFormatting sqref="F207">
    <cfRule type="cellIs" dxfId="122" priority="255" stopIfTrue="1" operator="lessThan">
      <formula>0</formula>
    </cfRule>
  </conditionalFormatting>
  <conditionalFormatting sqref="F205">
    <cfRule type="cellIs" dxfId="121" priority="254" stopIfTrue="1" operator="lessThan">
      <formula>0</formula>
    </cfRule>
  </conditionalFormatting>
  <conditionalFormatting sqref="F208">
    <cfRule type="cellIs" dxfId="120" priority="253" stopIfTrue="1" operator="lessThan">
      <formula>0</formula>
    </cfRule>
  </conditionalFormatting>
  <conditionalFormatting sqref="F209">
    <cfRule type="cellIs" dxfId="119" priority="252" stopIfTrue="1" operator="lessThan">
      <formula>0</formula>
    </cfRule>
  </conditionalFormatting>
  <conditionalFormatting sqref="F210">
    <cfRule type="cellIs" dxfId="118" priority="251" stopIfTrue="1" operator="lessThan">
      <formula>0</formula>
    </cfRule>
  </conditionalFormatting>
  <conditionalFormatting sqref="F211">
    <cfRule type="cellIs" dxfId="117" priority="250" stopIfTrue="1" operator="lessThan">
      <formula>0</formula>
    </cfRule>
  </conditionalFormatting>
  <conditionalFormatting sqref="F212">
    <cfRule type="cellIs" dxfId="116" priority="249" stopIfTrue="1" operator="lessThan">
      <formula>0</formula>
    </cfRule>
  </conditionalFormatting>
  <conditionalFormatting sqref="F213">
    <cfRule type="cellIs" dxfId="115" priority="247" stopIfTrue="1" operator="lessThan">
      <formula>0</formula>
    </cfRule>
  </conditionalFormatting>
  <conditionalFormatting sqref="F214">
    <cfRule type="cellIs" dxfId="114" priority="236" stopIfTrue="1" operator="lessThan">
      <formula>0</formula>
    </cfRule>
  </conditionalFormatting>
  <conditionalFormatting sqref="F215">
    <cfRule type="cellIs" dxfId="113" priority="235" stopIfTrue="1" operator="lessThan">
      <formula>0</formula>
    </cfRule>
  </conditionalFormatting>
  <conditionalFormatting sqref="F216">
    <cfRule type="cellIs" dxfId="112" priority="234" stopIfTrue="1" operator="lessThan">
      <formula>0</formula>
    </cfRule>
  </conditionalFormatting>
  <conditionalFormatting sqref="F217">
    <cfRule type="cellIs" dxfId="111" priority="233" stopIfTrue="1" operator="lessThan">
      <formula>0</formula>
    </cfRule>
  </conditionalFormatting>
  <conditionalFormatting sqref="F218">
    <cfRule type="cellIs" dxfId="110" priority="230" stopIfTrue="1" operator="lessThan">
      <formula>0</formula>
    </cfRule>
  </conditionalFormatting>
  <conditionalFormatting sqref="F219">
    <cfRule type="cellIs" dxfId="109" priority="229" stopIfTrue="1" operator="lessThan">
      <formula>0</formula>
    </cfRule>
  </conditionalFormatting>
  <conditionalFormatting sqref="F220">
    <cfRule type="cellIs" dxfId="108" priority="228" stopIfTrue="1" operator="lessThan">
      <formula>0</formula>
    </cfRule>
  </conditionalFormatting>
  <conditionalFormatting sqref="F221">
    <cfRule type="cellIs" dxfId="107" priority="227" stopIfTrue="1" operator="lessThan">
      <formula>0</formula>
    </cfRule>
  </conditionalFormatting>
  <conditionalFormatting sqref="F222">
    <cfRule type="cellIs" dxfId="106" priority="226" stopIfTrue="1" operator="lessThan">
      <formula>0</formula>
    </cfRule>
  </conditionalFormatting>
  <conditionalFormatting sqref="F223">
    <cfRule type="cellIs" dxfId="105" priority="225" stopIfTrue="1" operator="lessThan">
      <formula>0</formula>
    </cfRule>
  </conditionalFormatting>
  <conditionalFormatting sqref="F224">
    <cfRule type="cellIs" dxfId="104" priority="224" stopIfTrue="1" operator="lessThan">
      <formula>0</formula>
    </cfRule>
  </conditionalFormatting>
  <conditionalFormatting sqref="F225">
    <cfRule type="cellIs" dxfId="103" priority="222" stopIfTrue="1" operator="lessThan">
      <formula>0</formula>
    </cfRule>
  </conditionalFormatting>
  <conditionalFormatting sqref="F226">
    <cfRule type="cellIs" dxfId="102" priority="220" stopIfTrue="1" operator="lessThan">
      <formula>0</formula>
    </cfRule>
  </conditionalFormatting>
  <conditionalFormatting sqref="F227">
    <cfRule type="cellIs" dxfId="101" priority="215" stopIfTrue="1" operator="lessThan">
      <formula>0</formula>
    </cfRule>
  </conditionalFormatting>
  <conditionalFormatting sqref="F228">
    <cfRule type="cellIs" dxfId="100" priority="214" stopIfTrue="1" operator="lessThan">
      <formula>0</formula>
    </cfRule>
  </conditionalFormatting>
  <conditionalFormatting sqref="F229">
    <cfRule type="cellIs" dxfId="99" priority="213" stopIfTrue="1" operator="lessThan">
      <formula>0</formula>
    </cfRule>
  </conditionalFormatting>
  <conditionalFormatting sqref="F230">
    <cfRule type="cellIs" dxfId="98" priority="212" stopIfTrue="1" operator="lessThan">
      <formula>0</formula>
    </cfRule>
  </conditionalFormatting>
  <conditionalFormatting sqref="F231">
    <cfRule type="cellIs" dxfId="97" priority="199" stopIfTrue="1" operator="lessThan">
      <formula>0</formula>
    </cfRule>
  </conditionalFormatting>
  <conditionalFormatting sqref="F232">
    <cfRule type="cellIs" dxfId="96" priority="197" stopIfTrue="1" operator="lessThan">
      <formula>0</formula>
    </cfRule>
  </conditionalFormatting>
  <conditionalFormatting sqref="F233">
    <cfRule type="cellIs" dxfId="95" priority="196" stopIfTrue="1" operator="lessThan">
      <formula>0</formula>
    </cfRule>
  </conditionalFormatting>
  <conditionalFormatting sqref="F234">
    <cfRule type="cellIs" dxfId="94" priority="195" stopIfTrue="1" operator="lessThan">
      <formula>0</formula>
    </cfRule>
  </conditionalFormatting>
  <conditionalFormatting sqref="F235">
    <cfRule type="cellIs" dxfId="93" priority="194" stopIfTrue="1" operator="lessThan">
      <formula>0</formula>
    </cfRule>
  </conditionalFormatting>
  <conditionalFormatting sqref="F236">
    <cfRule type="cellIs" dxfId="92" priority="193" stopIfTrue="1" operator="lessThan">
      <formula>0</formula>
    </cfRule>
  </conditionalFormatting>
  <conditionalFormatting sqref="F237">
    <cfRule type="cellIs" dxfId="91" priority="191" stopIfTrue="1" operator="lessThan">
      <formula>0</formula>
    </cfRule>
  </conditionalFormatting>
  <conditionalFormatting sqref="F238">
    <cfRule type="cellIs" dxfId="90" priority="190" stopIfTrue="1" operator="lessThan">
      <formula>0</formula>
    </cfRule>
  </conditionalFormatting>
  <conditionalFormatting sqref="F239">
    <cfRule type="cellIs" dxfId="89" priority="188" stopIfTrue="1" operator="lessThan">
      <formula>0</formula>
    </cfRule>
  </conditionalFormatting>
  <conditionalFormatting sqref="F240">
    <cfRule type="cellIs" dxfId="88" priority="187" stopIfTrue="1" operator="lessThan">
      <formula>0</formula>
    </cfRule>
  </conditionalFormatting>
  <conditionalFormatting sqref="F242">
    <cfRule type="cellIs" dxfId="87" priority="179" stopIfTrue="1" operator="lessThan">
      <formula>0</formula>
    </cfRule>
  </conditionalFormatting>
  <conditionalFormatting sqref="F243">
    <cfRule type="cellIs" dxfId="86" priority="178" stopIfTrue="1" operator="lessThan">
      <formula>0</formula>
    </cfRule>
  </conditionalFormatting>
  <conditionalFormatting sqref="F244">
    <cfRule type="cellIs" dxfId="85" priority="175" stopIfTrue="1" operator="lessThan">
      <formula>0</formula>
    </cfRule>
  </conditionalFormatting>
  <conditionalFormatting sqref="F245">
    <cfRule type="cellIs" dxfId="84" priority="172" stopIfTrue="1" operator="lessThan">
      <formula>0</formula>
    </cfRule>
  </conditionalFormatting>
  <conditionalFormatting sqref="F246">
    <cfRule type="cellIs" dxfId="83" priority="169" stopIfTrue="1" operator="lessThan">
      <formula>0</formula>
    </cfRule>
  </conditionalFormatting>
  <conditionalFormatting sqref="F247">
    <cfRule type="cellIs" dxfId="82" priority="168" stopIfTrue="1" operator="lessThan">
      <formula>0</formula>
    </cfRule>
  </conditionalFormatting>
  <conditionalFormatting sqref="F248">
    <cfRule type="cellIs" dxfId="81" priority="167" stopIfTrue="1" operator="lessThan">
      <formula>0</formula>
    </cfRule>
  </conditionalFormatting>
  <conditionalFormatting sqref="F250">
    <cfRule type="cellIs" dxfId="80" priority="165" stopIfTrue="1" operator="lessThan">
      <formula>0</formula>
    </cfRule>
  </conditionalFormatting>
  <conditionalFormatting sqref="F251">
    <cfRule type="cellIs" dxfId="79" priority="164" stopIfTrue="1" operator="lessThan">
      <formula>0</formula>
    </cfRule>
  </conditionalFormatting>
  <conditionalFormatting sqref="F252 F254:F256">
    <cfRule type="cellIs" dxfId="78" priority="163" stopIfTrue="1" operator="lessThan">
      <formula>0</formula>
    </cfRule>
  </conditionalFormatting>
  <conditionalFormatting sqref="F253">
    <cfRule type="cellIs" dxfId="77" priority="161" stopIfTrue="1" operator="lessThan">
      <formula>0</formula>
    </cfRule>
  </conditionalFormatting>
  <conditionalFormatting sqref="F257">
    <cfRule type="cellIs" dxfId="76" priority="152" stopIfTrue="1" operator="lessThan">
      <formula>0</formula>
    </cfRule>
  </conditionalFormatting>
  <conditionalFormatting sqref="F258">
    <cfRule type="cellIs" dxfId="75" priority="151" stopIfTrue="1" operator="lessThan">
      <formula>0</formula>
    </cfRule>
  </conditionalFormatting>
  <conditionalFormatting sqref="F260">
    <cfRule type="cellIs" dxfId="74" priority="147" stopIfTrue="1" operator="lessThan">
      <formula>0</formula>
    </cfRule>
  </conditionalFormatting>
  <conditionalFormatting sqref="F261">
    <cfRule type="cellIs" dxfId="73" priority="145" stopIfTrue="1" operator="lessThan">
      <formula>0</formula>
    </cfRule>
  </conditionalFormatting>
  <conditionalFormatting sqref="F262">
    <cfRule type="cellIs" dxfId="72" priority="144" stopIfTrue="1" operator="lessThan">
      <formula>0</formula>
    </cfRule>
  </conditionalFormatting>
  <conditionalFormatting sqref="F263">
    <cfRule type="cellIs" dxfId="71" priority="143" stopIfTrue="1" operator="lessThan">
      <formula>0</formula>
    </cfRule>
  </conditionalFormatting>
  <conditionalFormatting sqref="F264">
    <cfRule type="cellIs" dxfId="70" priority="142" stopIfTrue="1" operator="lessThan">
      <formula>0</formula>
    </cfRule>
  </conditionalFormatting>
  <conditionalFormatting sqref="F265">
    <cfRule type="cellIs" dxfId="69" priority="141" stopIfTrue="1" operator="lessThan">
      <formula>0</formula>
    </cfRule>
  </conditionalFormatting>
  <conditionalFormatting sqref="F266">
    <cfRule type="cellIs" dxfId="68" priority="140" stopIfTrue="1" operator="lessThan">
      <formula>0</formula>
    </cfRule>
  </conditionalFormatting>
  <conditionalFormatting sqref="F268">
    <cfRule type="cellIs" dxfId="67" priority="134" stopIfTrue="1" operator="lessThan">
      <formula>0</formula>
    </cfRule>
  </conditionalFormatting>
  <conditionalFormatting sqref="F267">
    <cfRule type="cellIs" dxfId="66" priority="135" stopIfTrue="1" operator="lessThan">
      <formula>0</formula>
    </cfRule>
  </conditionalFormatting>
  <conditionalFormatting sqref="F269">
    <cfRule type="cellIs" dxfId="65" priority="130" stopIfTrue="1" operator="lessThan">
      <formula>0</formula>
    </cfRule>
  </conditionalFormatting>
  <conditionalFormatting sqref="F270">
    <cfRule type="cellIs" dxfId="64" priority="129" stopIfTrue="1" operator="lessThan">
      <formula>0</formula>
    </cfRule>
  </conditionalFormatting>
  <conditionalFormatting sqref="F271">
    <cfRule type="cellIs" dxfId="63" priority="125" stopIfTrue="1" operator="lessThan">
      <formula>0</formula>
    </cfRule>
  </conditionalFormatting>
  <conditionalFormatting sqref="F272">
    <cfRule type="cellIs" dxfId="62" priority="123" stopIfTrue="1" operator="lessThan">
      <formula>0</formula>
    </cfRule>
  </conditionalFormatting>
  <conditionalFormatting sqref="F273">
    <cfRule type="cellIs" dxfId="61" priority="121" stopIfTrue="1" operator="lessThan">
      <formula>0</formula>
    </cfRule>
  </conditionalFormatting>
  <conditionalFormatting sqref="F274">
    <cfRule type="cellIs" dxfId="60" priority="119" stopIfTrue="1" operator="lessThan">
      <formula>0</formula>
    </cfRule>
  </conditionalFormatting>
  <conditionalFormatting sqref="F275">
    <cfRule type="cellIs" dxfId="59" priority="117" stopIfTrue="1" operator="lessThan">
      <formula>0</formula>
    </cfRule>
  </conditionalFormatting>
  <conditionalFormatting sqref="F276">
    <cfRule type="cellIs" dxfId="58" priority="116" stopIfTrue="1" operator="lessThan">
      <formula>0</formula>
    </cfRule>
  </conditionalFormatting>
  <conditionalFormatting sqref="F277">
    <cfRule type="cellIs" dxfId="57" priority="115" stopIfTrue="1" operator="lessThan">
      <formula>0</formula>
    </cfRule>
  </conditionalFormatting>
  <conditionalFormatting sqref="F278">
    <cfRule type="cellIs" dxfId="56" priority="113" stopIfTrue="1" operator="lessThan">
      <formula>0</formula>
    </cfRule>
  </conditionalFormatting>
  <conditionalFormatting sqref="F280">
    <cfRule type="cellIs" dxfId="55" priority="111" stopIfTrue="1" operator="lessThan">
      <formula>0</formula>
    </cfRule>
  </conditionalFormatting>
  <conditionalFormatting sqref="F281">
    <cfRule type="cellIs" dxfId="54" priority="110" stopIfTrue="1" operator="lessThan">
      <formula>0</formula>
    </cfRule>
  </conditionalFormatting>
  <conditionalFormatting sqref="F282">
    <cfRule type="cellIs" dxfId="53" priority="109" stopIfTrue="1" operator="lessThan">
      <formula>0</formula>
    </cfRule>
  </conditionalFormatting>
  <conditionalFormatting sqref="F283">
    <cfRule type="cellIs" dxfId="52" priority="107" stopIfTrue="1" operator="lessThan">
      <formula>0</formula>
    </cfRule>
  </conditionalFormatting>
  <conditionalFormatting sqref="F284">
    <cfRule type="cellIs" dxfId="51" priority="97" stopIfTrue="1" operator="lessThan">
      <formula>0</formula>
    </cfRule>
  </conditionalFormatting>
  <conditionalFormatting sqref="F285">
    <cfRule type="cellIs" dxfId="50" priority="95" stopIfTrue="1" operator="lessThan">
      <formula>0</formula>
    </cfRule>
  </conditionalFormatting>
  <conditionalFormatting sqref="F286">
    <cfRule type="cellIs" dxfId="49" priority="93" stopIfTrue="1" operator="lessThan">
      <formula>0</formula>
    </cfRule>
  </conditionalFormatting>
  <conditionalFormatting sqref="F287">
    <cfRule type="cellIs" dxfId="48" priority="92" stopIfTrue="1" operator="lessThan">
      <formula>0</formula>
    </cfRule>
  </conditionalFormatting>
  <conditionalFormatting sqref="F288">
    <cfRule type="cellIs" dxfId="47" priority="91" stopIfTrue="1" operator="lessThan">
      <formula>0</formula>
    </cfRule>
  </conditionalFormatting>
  <conditionalFormatting sqref="F289">
    <cfRule type="cellIs" dxfId="46" priority="89" stopIfTrue="1" operator="lessThan">
      <formula>0</formula>
    </cfRule>
  </conditionalFormatting>
  <conditionalFormatting sqref="F290">
    <cfRule type="cellIs" dxfId="45" priority="88" stopIfTrue="1" operator="lessThan">
      <formula>0</formula>
    </cfRule>
  </conditionalFormatting>
  <conditionalFormatting sqref="F291">
    <cfRule type="cellIs" dxfId="44" priority="87" stopIfTrue="1" operator="lessThan">
      <formula>0</formula>
    </cfRule>
  </conditionalFormatting>
  <conditionalFormatting sqref="F292">
    <cfRule type="cellIs" dxfId="43" priority="86" stopIfTrue="1" operator="lessThan">
      <formula>0</formula>
    </cfRule>
  </conditionalFormatting>
  <conditionalFormatting sqref="F293">
    <cfRule type="cellIs" dxfId="42" priority="85" stopIfTrue="1" operator="lessThan">
      <formula>0</formula>
    </cfRule>
  </conditionalFormatting>
  <conditionalFormatting sqref="F294">
    <cfRule type="cellIs" dxfId="41" priority="84" stopIfTrue="1" operator="lessThan">
      <formula>0</formula>
    </cfRule>
  </conditionalFormatting>
  <conditionalFormatting sqref="F295">
    <cfRule type="cellIs" dxfId="40" priority="83" stopIfTrue="1" operator="lessThan">
      <formula>0</formula>
    </cfRule>
  </conditionalFormatting>
  <conditionalFormatting sqref="F296">
    <cfRule type="cellIs" dxfId="39" priority="82" stopIfTrue="1" operator="lessThan">
      <formula>0</formula>
    </cfRule>
  </conditionalFormatting>
  <conditionalFormatting sqref="F297">
    <cfRule type="cellIs" dxfId="38" priority="71" stopIfTrue="1" operator="lessThan">
      <formula>0</formula>
    </cfRule>
  </conditionalFormatting>
  <conditionalFormatting sqref="F298">
    <cfRule type="cellIs" dxfId="37" priority="70" stopIfTrue="1" operator="lessThan">
      <formula>0</formula>
    </cfRule>
  </conditionalFormatting>
  <conditionalFormatting sqref="F299">
    <cfRule type="cellIs" dxfId="36" priority="69" stopIfTrue="1" operator="lessThan">
      <formula>0</formula>
    </cfRule>
  </conditionalFormatting>
  <conditionalFormatting sqref="F300">
    <cfRule type="cellIs" dxfId="35" priority="68" stopIfTrue="1" operator="lessThan">
      <formula>0</formula>
    </cfRule>
  </conditionalFormatting>
  <conditionalFormatting sqref="F301">
    <cfRule type="cellIs" dxfId="34" priority="67" stopIfTrue="1" operator="lessThan">
      <formula>0</formula>
    </cfRule>
  </conditionalFormatting>
  <conditionalFormatting sqref="F302">
    <cfRule type="cellIs" dxfId="33" priority="63" stopIfTrue="1" operator="lessThan">
      <formula>0</formula>
    </cfRule>
  </conditionalFormatting>
  <conditionalFormatting sqref="G303">
    <cfRule type="cellIs" dxfId="32" priority="54" stopIfTrue="1" operator="lessThan">
      <formula>0</formula>
    </cfRule>
  </conditionalFormatting>
  <conditionalFormatting sqref="F303">
    <cfRule type="cellIs" dxfId="31" priority="53" stopIfTrue="1" operator="lessThan">
      <formula>0</formula>
    </cfRule>
  </conditionalFormatting>
  <conditionalFormatting sqref="G304">
    <cfRule type="cellIs" dxfId="30" priority="48" stopIfTrue="1" operator="lessThan">
      <formula>0</formula>
    </cfRule>
  </conditionalFormatting>
  <conditionalFormatting sqref="F304">
    <cfRule type="cellIs" dxfId="29" priority="47" stopIfTrue="1" operator="lessThan">
      <formula>0</formula>
    </cfRule>
  </conditionalFormatting>
  <conditionalFormatting sqref="G305">
    <cfRule type="cellIs" dxfId="28" priority="46" stopIfTrue="1" operator="lessThan">
      <formula>0</formula>
    </cfRule>
  </conditionalFormatting>
  <conditionalFormatting sqref="F305">
    <cfRule type="cellIs" dxfId="27" priority="45" stopIfTrue="1" operator="lessThan">
      <formula>0</formula>
    </cfRule>
  </conditionalFormatting>
  <conditionalFormatting sqref="G307">
    <cfRule type="cellIs" dxfId="26" priority="40" stopIfTrue="1" operator="lessThan">
      <formula>0</formula>
    </cfRule>
  </conditionalFormatting>
  <conditionalFormatting sqref="F307">
    <cfRule type="cellIs" dxfId="25" priority="39" stopIfTrue="1" operator="lessThan">
      <formula>0</formula>
    </cfRule>
  </conditionalFormatting>
  <conditionalFormatting sqref="G308">
    <cfRule type="cellIs" dxfId="24" priority="38" stopIfTrue="1" operator="lessThan">
      <formula>0</formula>
    </cfRule>
  </conditionalFormatting>
  <conditionalFormatting sqref="F308">
    <cfRule type="cellIs" dxfId="23" priority="37" stopIfTrue="1" operator="lessThan">
      <formula>0</formula>
    </cfRule>
  </conditionalFormatting>
  <conditionalFormatting sqref="G309">
    <cfRule type="cellIs" dxfId="22" priority="34" stopIfTrue="1" operator="lessThan">
      <formula>0</formula>
    </cfRule>
  </conditionalFormatting>
  <conditionalFormatting sqref="F309">
    <cfRule type="cellIs" dxfId="21" priority="33" stopIfTrue="1" operator="lessThan">
      <formula>0</formula>
    </cfRule>
  </conditionalFormatting>
  <conditionalFormatting sqref="G310">
    <cfRule type="cellIs" dxfId="20" priority="30" stopIfTrue="1" operator="lessThan">
      <formula>0</formula>
    </cfRule>
  </conditionalFormatting>
  <conditionalFormatting sqref="F310">
    <cfRule type="cellIs" dxfId="19" priority="29" stopIfTrue="1" operator="lessThan">
      <formula>0</formula>
    </cfRule>
  </conditionalFormatting>
  <conditionalFormatting sqref="G311">
    <cfRule type="cellIs" dxfId="18" priority="28" stopIfTrue="1" operator="lessThan">
      <formula>0</formula>
    </cfRule>
  </conditionalFormatting>
  <conditionalFormatting sqref="F311">
    <cfRule type="cellIs" dxfId="17" priority="27" stopIfTrue="1" operator="lessThan">
      <formula>0</formula>
    </cfRule>
  </conditionalFormatting>
  <conditionalFormatting sqref="G312">
    <cfRule type="cellIs" dxfId="16" priority="26" stopIfTrue="1" operator="lessThan">
      <formula>0</formula>
    </cfRule>
  </conditionalFormatting>
  <conditionalFormatting sqref="F312">
    <cfRule type="cellIs" dxfId="15" priority="25" stopIfTrue="1" operator="lessThan">
      <formula>0</formula>
    </cfRule>
  </conditionalFormatting>
  <conditionalFormatting sqref="G313">
    <cfRule type="cellIs" dxfId="14" priority="24" stopIfTrue="1" operator="lessThan">
      <formula>0</formula>
    </cfRule>
  </conditionalFormatting>
  <conditionalFormatting sqref="F313">
    <cfRule type="cellIs" dxfId="13" priority="23" stopIfTrue="1" operator="lessThan">
      <formula>0</formula>
    </cfRule>
  </conditionalFormatting>
  <conditionalFormatting sqref="G314">
    <cfRule type="cellIs" dxfId="12" priority="13" stopIfTrue="1" operator="lessThan">
      <formula>0</formula>
    </cfRule>
  </conditionalFormatting>
  <conditionalFormatting sqref="F314">
    <cfRule type="cellIs" dxfId="11" priority="12" stopIfTrue="1" operator="lessThan">
      <formula>0</formula>
    </cfRule>
  </conditionalFormatting>
  <conditionalFormatting sqref="G315">
    <cfRule type="cellIs" dxfId="10" priority="11" stopIfTrue="1" operator="lessThan">
      <formula>0</formula>
    </cfRule>
  </conditionalFormatting>
  <conditionalFormatting sqref="F315">
    <cfRule type="cellIs" dxfId="9" priority="10" stopIfTrue="1" operator="lessThan">
      <formula>0</formula>
    </cfRule>
  </conditionalFormatting>
  <conditionalFormatting sqref="G316">
    <cfRule type="cellIs" dxfId="8" priority="9" stopIfTrue="1" operator="lessThan">
      <formula>0</formula>
    </cfRule>
  </conditionalFormatting>
  <conditionalFormatting sqref="F316">
    <cfRule type="cellIs" dxfId="7" priority="8" stopIfTrue="1" operator="lessThan">
      <formula>0</formula>
    </cfRule>
  </conditionalFormatting>
  <conditionalFormatting sqref="G317">
    <cfRule type="cellIs" dxfId="6" priority="7" stopIfTrue="1" operator="lessThan">
      <formula>0</formula>
    </cfRule>
  </conditionalFormatting>
  <conditionalFormatting sqref="F317">
    <cfRule type="cellIs" dxfId="5" priority="6" stopIfTrue="1" operator="lessThan">
      <formula>0</formula>
    </cfRule>
  </conditionalFormatting>
  <conditionalFormatting sqref="G318">
    <cfRule type="cellIs" dxfId="4" priority="5" stopIfTrue="1" operator="lessThan">
      <formula>0</formula>
    </cfRule>
  </conditionalFormatting>
  <conditionalFormatting sqref="F318">
    <cfRule type="cellIs" dxfId="3" priority="4" stopIfTrue="1" operator="lessThan">
      <formula>0</formula>
    </cfRule>
  </conditionalFormatting>
  <conditionalFormatting sqref="F319">
    <cfRule type="cellIs" dxfId="2" priority="3" stopIfTrue="1" operator="lessThan">
      <formula>0</formula>
    </cfRule>
  </conditionalFormatting>
  <conditionalFormatting sqref="G320">
    <cfRule type="cellIs" dxfId="1" priority="2" stopIfTrue="1" operator="lessThan">
      <formula>0</formula>
    </cfRule>
  </conditionalFormatting>
  <conditionalFormatting sqref="F320">
    <cfRule type="cellIs" dxfId="0" priority="1" stopIfTrue="1" operator="lessThan">
      <formula>0</formula>
    </cfRule>
  </conditionalFormatting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11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landscape"/>
  <headerFooter>
    <oddFooter>&amp;C&amp;"Helvetica Neue,Regular"&amp;12&amp;K000000&amp;P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1" width="30" style="1" customWidth="1"/>
    <col min="2" max="2" width="21.5" style="1" customWidth="1"/>
    <col min="3" max="5" width="8.5" style="1" customWidth="1"/>
    <col min="6" max="256" width="14.5" style="1" customWidth="1"/>
  </cols>
  <sheetData>
    <row r="1" spans="1:5" ht="15" customHeight="1" x14ac:dyDescent="0.2">
      <c r="A1" s="33"/>
      <c r="B1" s="33"/>
      <c r="C1" s="33"/>
      <c r="D1" s="33"/>
      <c r="E1" s="33"/>
    </row>
    <row r="2" spans="1:5" ht="24" customHeight="1" x14ac:dyDescent="0.3">
      <c r="A2" s="67" t="s">
        <v>204</v>
      </c>
      <c r="B2" s="68">
        <v>0.6</v>
      </c>
      <c r="C2" s="33"/>
      <c r="D2" s="33"/>
      <c r="E2" s="33"/>
    </row>
    <row r="3" spans="1:5" ht="24" customHeight="1" x14ac:dyDescent="0.3">
      <c r="A3" s="67" t="s">
        <v>205</v>
      </c>
      <c r="B3" s="68">
        <v>0.2</v>
      </c>
      <c r="C3" s="33"/>
      <c r="D3" s="33"/>
      <c r="E3" s="33"/>
    </row>
    <row r="4" spans="1:5" ht="24" customHeight="1" x14ac:dyDescent="0.3">
      <c r="A4" s="67" t="s">
        <v>206</v>
      </c>
      <c r="B4" s="68">
        <v>0.2</v>
      </c>
      <c r="C4" s="33"/>
      <c r="D4" s="33"/>
      <c r="E4" s="33"/>
    </row>
    <row r="5" spans="1:5" ht="24" customHeight="1" x14ac:dyDescent="0.3">
      <c r="A5" s="67" t="s">
        <v>207</v>
      </c>
      <c r="B5" s="68">
        <v>0.316</v>
      </c>
      <c r="C5" s="33"/>
      <c r="D5" s="33"/>
      <c r="E5" s="33"/>
    </row>
    <row r="6" spans="1:5" ht="24" customHeight="1" x14ac:dyDescent="0.3">
      <c r="A6" s="67" t="s">
        <v>208</v>
      </c>
      <c r="B6" s="68">
        <v>0.05</v>
      </c>
      <c r="C6" s="33"/>
      <c r="D6" s="33"/>
      <c r="E6" s="33"/>
    </row>
    <row r="7" spans="1:5" ht="24" customHeight="1" x14ac:dyDescent="0.3">
      <c r="A7" s="33"/>
      <c r="B7" s="68"/>
      <c r="C7" s="33"/>
      <c r="D7" s="33"/>
      <c r="E7" s="33"/>
    </row>
    <row r="8" spans="1:5" ht="24" customHeight="1" x14ac:dyDescent="0.3">
      <c r="A8" s="67" t="s">
        <v>209</v>
      </c>
      <c r="B8" s="68">
        <f>SUM(B2:B6)</f>
        <v>1.3660000000000001</v>
      </c>
      <c r="C8" s="33"/>
      <c r="D8" s="33"/>
      <c r="E8" s="33"/>
    </row>
    <row r="9" spans="1:5" ht="15" customHeight="1" x14ac:dyDescent="0.2">
      <c r="A9" s="33"/>
      <c r="B9" s="33"/>
      <c r="C9" s="33"/>
      <c r="D9" s="33"/>
      <c r="E9" s="33"/>
    </row>
    <row r="10" spans="1:5" ht="15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V10"/>
  <sheetViews>
    <sheetView showGridLines="0" workbookViewId="0"/>
  </sheetViews>
  <sheetFormatPr baseColWidth="10" defaultColWidth="14.5" defaultRowHeight="15" customHeight="1" x14ac:dyDescent="0.2"/>
  <cols>
    <col min="1" max="5" width="8.5" style="1" customWidth="1"/>
    <col min="6" max="256" width="14.5" style="1" customWidth="1"/>
  </cols>
  <sheetData>
    <row r="1" spans="1:5" ht="16" customHeight="1" x14ac:dyDescent="0.2">
      <c r="A1" s="33"/>
      <c r="B1" s="33"/>
      <c r="C1" s="33"/>
      <c r="D1" s="33"/>
      <c r="E1" s="33"/>
    </row>
    <row r="2" spans="1:5" ht="16" customHeight="1" x14ac:dyDescent="0.2">
      <c r="A2" s="33"/>
      <c r="B2" s="33"/>
      <c r="C2" s="33"/>
      <c r="D2" s="33"/>
      <c r="E2" s="33"/>
    </row>
    <row r="3" spans="1:5" ht="16" customHeight="1" x14ac:dyDescent="0.2">
      <c r="A3" s="33"/>
      <c r="B3" s="33"/>
      <c r="C3" s="33"/>
      <c r="D3" s="33"/>
      <c r="E3" s="33"/>
    </row>
    <row r="4" spans="1:5" ht="16" customHeight="1" x14ac:dyDescent="0.2">
      <c r="A4" s="33"/>
      <c r="B4" s="33"/>
      <c r="C4" s="33"/>
      <c r="D4" s="33"/>
      <c r="E4" s="33"/>
    </row>
    <row r="5" spans="1:5" ht="16" customHeight="1" x14ac:dyDescent="0.2">
      <c r="A5" s="33"/>
      <c r="B5" s="33"/>
      <c r="C5" s="33"/>
      <c r="D5" s="33"/>
      <c r="E5" s="33"/>
    </row>
    <row r="6" spans="1:5" ht="16" customHeight="1" x14ac:dyDescent="0.2">
      <c r="A6" s="33"/>
      <c r="B6" s="33"/>
      <c r="C6" s="33"/>
      <c r="D6" s="33"/>
      <c r="E6" s="33"/>
    </row>
    <row r="7" spans="1:5" ht="16" customHeight="1" x14ac:dyDescent="0.2">
      <c r="A7" s="33"/>
      <c r="B7" s="33"/>
      <c r="C7" s="33"/>
      <c r="D7" s="33"/>
      <c r="E7" s="33"/>
    </row>
    <row r="8" spans="1:5" ht="16" customHeight="1" x14ac:dyDescent="0.2">
      <c r="A8" s="33"/>
      <c r="B8" s="33"/>
      <c r="C8" s="33"/>
      <c r="D8" s="33"/>
      <c r="E8" s="33"/>
    </row>
    <row r="9" spans="1:5" ht="16" customHeight="1" x14ac:dyDescent="0.2">
      <c r="A9" s="33"/>
      <c r="B9" s="33"/>
      <c r="C9" s="33"/>
      <c r="D9" s="33"/>
      <c r="E9" s="33"/>
    </row>
    <row r="10" spans="1:5" ht="16" customHeight="1" x14ac:dyDescent="0.2">
      <c r="A10" s="33"/>
      <c r="B10" s="33"/>
      <c r="C10" s="33"/>
      <c r="D10" s="33"/>
      <c r="E10" s="33"/>
    </row>
  </sheetData>
  <pageMargins left="0.7" right="0.7" top="0.75" bottom="0.75" header="0" footer="0"/>
  <pageSetup orientation="portrait"/>
  <headerFooter>
    <oddFooter>&amp;C&amp;"Helvetica Neue,Regular"&amp;12&amp;K000000&amp;P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Sheet4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Microsoft Office User</cp:lastModifiedBy>
  <dcterms:created xsi:type="dcterms:W3CDTF">2020-07-10T13:32:11Z</dcterms:created>
  <dcterms:modified xsi:type="dcterms:W3CDTF">2022-11-10T21:56:05Z</dcterms:modified>
</cp:coreProperties>
</file>