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aprilaranas/Dropbox/MHFT Staff/2 Today's Sheets/"/>
    </mc:Choice>
  </mc:AlternateContent>
  <xr:revisionPtr revIDLastSave="0" documentId="13_ncr:1_{CE3610B8-B49C-864A-B3AF-5D80E27B9F24}" xr6:coauthVersionLast="47" xr6:coauthVersionMax="47" xr10:uidLastSave="{00000000-0000-0000-0000-000000000000}"/>
  <bookViews>
    <workbookView xWindow="0" yWindow="500" windowWidth="28800" windowHeight="1580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6" i="1" l="1"/>
  <c r="N66" i="1" s="1"/>
  <c r="I65" i="1"/>
  <c r="N65" i="1" s="1"/>
  <c r="J65" i="1" l="1"/>
  <c r="O65" i="1" s="1"/>
  <c r="F6" i="1" l="1"/>
  <c r="O280" i="1" l="1"/>
  <c r="O279" i="1" l="1"/>
  <c r="O278" i="1" l="1"/>
  <c r="O277" i="1" l="1"/>
  <c r="O275" i="1" l="1"/>
  <c r="O274" i="1"/>
  <c r="O273" i="1" l="1"/>
  <c r="O272" i="1"/>
  <c r="O271" i="1" l="1"/>
  <c r="O270" i="1" l="1"/>
  <c r="O269" i="1" l="1"/>
  <c r="O268" i="1" l="1"/>
  <c r="O267" i="1" l="1"/>
  <c r="O266" i="1" l="1"/>
  <c r="O265" i="1" l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1" i="1"/>
  <c r="O230" i="1" l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0" i="1"/>
  <c r="O191" i="1"/>
  <c r="O189" i="1"/>
  <c r="O188" i="1"/>
  <c r="O187" i="1"/>
  <c r="O186" i="1" l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2" i="1" l="1"/>
  <c r="O171" i="1"/>
  <c r="O170" i="1"/>
  <c r="O169" i="1" l="1"/>
  <c r="O168" i="1"/>
  <c r="O167" i="1" l="1"/>
  <c r="O166" i="1" l="1"/>
  <c r="O165" i="1" l="1"/>
  <c r="O164" i="1" l="1"/>
  <c r="O163" i="1" l="1"/>
  <c r="O162" i="1"/>
  <c r="O161" i="1"/>
  <c r="O160" i="1" l="1"/>
  <c r="O159" i="1" l="1"/>
  <c r="O158" i="1"/>
  <c r="O157" i="1" l="1"/>
  <c r="O156" i="1" l="1"/>
  <c r="O155" i="1" l="1"/>
  <c r="O154" i="1" l="1"/>
  <c r="O153" i="1"/>
  <c r="O152" i="1"/>
  <c r="O151" i="1" l="1"/>
  <c r="O150" i="1" l="1"/>
  <c r="O149" i="1" l="1"/>
  <c r="O148" i="1" l="1"/>
  <c r="O147" i="1" l="1"/>
  <c r="O146" i="1" l="1"/>
  <c r="O145" i="1"/>
  <c r="O144" i="1"/>
  <c r="O143" i="1" l="1"/>
  <c r="O142" i="1"/>
  <c r="O141" i="1" l="1"/>
  <c r="O140" i="1"/>
  <c r="O139" i="1" l="1"/>
  <c r="O138" i="1" l="1"/>
  <c r="O137" i="1" l="1"/>
  <c r="O136" i="1" l="1"/>
  <c r="O135" i="1" l="1"/>
  <c r="O134" i="1" l="1"/>
  <c r="O133" i="1"/>
  <c r="O132" i="1" l="1"/>
  <c r="O131" i="1" l="1"/>
  <c r="O130" i="1" l="1"/>
  <c r="O129" i="1" l="1"/>
  <c r="O128" i="1" l="1"/>
  <c r="O127" i="1" l="1"/>
  <c r="I8" i="4" l="1"/>
  <c r="N8" i="4" s="1"/>
  <c r="I7" i="4"/>
  <c r="N7" i="4" s="1"/>
  <c r="O126" i="1"/>
  <c r="J7" i="4" l="1"/>
  <c r="O7" i="4" s="1"/>
  <c r="O124" i="1" l="1"/>
  <c r="O123" i="1" l="1"/>
  <c r="O122" i="1" l="1"/>
  <c r="O121" i="1" l="1"/>
  <c r="O120" i="1" l="1"/>
  <c r="O119" i="1"/>
  <c r="O118" i="1"/>
  <c r="F7" i="1" l="1"/>
  <c r="F10" i="1" s="1"/>
  <c r="O117" i="1"/>
  <c r="F13" i="1" l="1"/>
  <c r="F27" i="1" s="1"/>
  <c r="O116" i="1"/>
  <c r="O115" i="1"/>
  <c r="O114" i="1" l="1"/>
  <c r="O113" i="1" l="1"/>
  <c r="O112" i="1" l="1"/>
  <c r="O111" i="1" l="1"/>
  <c r="O110" i="1"/>
  <c r="O109" i="1" l="1"/>
  <c r="O108" i="1"/>
  <c r="O107" i="1" l="1"/>
  <c r="O106" i="1"/>
  <c r="O105" i="1" l="1"/>
  <c r="O104" i="1"/>
  <c r="O103" i="1" l="1"/>
  <c r="O102" i="1" l="1"/>
  <c r="O101" i="1" l="1"/>
  <c r="O100" i="1"/>
  <c r="O99" i="1" l="1"/>
  <c r="O98" i="1" l="1"/>
  <c r="O97" i="1"/>
  <c r="O96" i="1" l="1"/>
  <c r="O95" i="1"/>
  <c r="O94" i="1"/>
  <c r="O93" i="1" l="1"/>
  <c r="O92" i="1" l="1"/>
  <c r="O91" i="1" l="1"/>
  <c r="O90" i="1" l="1"/>
  <c r="O89" i="1" l="1"/>
  <c r="O87" i="1" l="1"/>
  <c r="N88" i="1"/>
  <c r="O88" i="1" l="1"/>
  <c r="O86" i="1"/>
  <c r="O84" i="1" l="1"/>
  <c r="O82" i="1" l="1"/>
  <c r="B8" i="2" l="1"/>
</calcChain>
</file>

<file path=xl/sharedStrings.xml><?xml version="1.0" encoding="utf-8"?>
<sst xmlns="http://schemas.openxmlformats.org/spreadsheetml/2006/main" count="972" uniqueCount="365">
  <si>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</si>
  <si>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</si>
  <si>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</si>
  <si>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</si>
  <si>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</si>
  <si>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</si>
  <si>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</si>
  <si>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</si>
  <si>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</si>
  <si>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</si>
  <si>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</si>
  <si>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</si>
  <si>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</si>
  <si>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</si>
  <si>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</si>
  <si>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</si>
  <si>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</si>
  <si>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</si>
  <si>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</si>
  <si>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</si>
  <si>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</si>
  <si>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</si>
  <si>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</si>
  <si>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</si>
  <si>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</si>
  <si>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</si>
  <si>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</si>
  <si>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</si>
  <si>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</si>
  <si>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</si>
  <si>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</si>
  <si>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</si>
  <si>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</si>
  <si>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</si>
  <si>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</si>
  <si>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</si>
  <si>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</si>
  <si>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</si>
  <si>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</si>
  <si>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</si>
  <si>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</si>
  <si>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</si>
  <si>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</si>
  <si>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</si>
  <si>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</si>
  <si>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</si>
  <si>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</si>
  <si>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</si>
  <si>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</si>
  <si>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</si>
  <si>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</si>
  <si>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</si>
  <si>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</si>
  <si>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</si>
  <si>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</si>
  <si>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</si>
  <si>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</si>
  <si>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</si>
  <si>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</si>
  <si>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</si>
  <si>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</si>
  <si>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</si>
  <si>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</si>
  <si>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</si>
  <si>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</si>
  <si>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</si>
  <si>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</si>
  <si>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</si>
  <si>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</si>
  <si>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</si>
  <si>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</si>
  <si>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</si>
  <si>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</si>
  <si>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</si>
  <si>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</si>
  <si>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</si>
  <si>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</si>
  <si>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</si>
  <si>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</si>
  <si>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</si>
  <si>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</si>
  <si>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</si>
  <si>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</si>
  <si>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</si>
  <si>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</si>
  <si>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</si>
  <si>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</si>
  <si>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</si>
  <si>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</si>
  <si>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</si>
  <si>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</si>
  <si>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</si>
  <si>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</si>
  <si>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</si>
  <si>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</si>
  <si>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</si>
  <si>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</si>
  <si>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</si>
  <si>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</si>
  <si>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</si>
  <si>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</si>
  <si>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</si>
  <si>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</si>
  <si>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</si>
  <si>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</si>
  <si>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</si>
  <si>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</si>
  <si>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</si>
  <si>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</si>
  <si>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</si>
  <si>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</si>
  <si>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</si>
  <si>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</si>
  <si>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</si>
  <si>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</si>
  <si>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</si>
  <si>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</si>
  <si>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</si>
  <si>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</si>
  <si>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</si>
  <si>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</si>
  <si>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</si>
  <si>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</si>
  <si>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</si>
  <si>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</si>
  <si>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</si>
  <si>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</si>
  <si>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</si>
  <si>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</si>
  <si>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</si>
  <si>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</si>
  <si>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</si>
  <si>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</si>
  <si>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</si>
  <si>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</si>
  <si>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</si>
  <si>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</si>
  <si>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</si>
  <si>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</si>
  <si>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</si>
  <si>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</si>
  <si>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</si>
  <si>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</si>
  <si>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</si>
  <si>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</si>
  <si>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</si>
  <si>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</si>
  <si>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</si>
  <si>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</si>
  <si>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</si>
  <si>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</si>
  <si>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</si>
  <si>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</si>
  <si>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</si>
  <si>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</si>
  <si>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</si>
  <si>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</si>
  <si>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</si>
  <si>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</si>
  <si>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</si>
  <si>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</si>
  <si>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</si>
  <si>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</si>
  <si>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</si>
  <si>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</si>
  <si>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</si>
  <si>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</si>
  <si>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</si>
  <si>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</si>
  <si>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</si>
  <si>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</si>
  <si>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</si>
  <si>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</si>
  <si>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</si>
  <si>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</si>
  <si>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</si>
  <si>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</si>
  <si>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</si>
  <si>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</si>
  <si>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</si>
  <si>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</si>
  <si>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</si>
  <si>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</si>
  <si>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</si>
  <si>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</si>
  <si>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</si>
  <si>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</si>
  <si>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</si>
  <si>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</si>
  <si>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</si>
  <si>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</si>
  <si>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</si>
  <si>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</si>
  <si>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</si>
  <si>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</si>
  <si>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</si>
  <si>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</si>
  <si>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</si>
  <si>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</si>
  <si>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</si>
  <si>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</si>
  <si>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</si>
  <si>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</si>
  <si>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</si>
  <si>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</si>
  <si>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</si>
  <si>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</si>
  <si>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</si>
  <si>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</si>
  <si>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</si>
  <si>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</si>
  <si>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</si>
  <si>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</si>
  <si>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</si>
  <si>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</si>
  <si>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</si>
  <si>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</si>
  <si>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</si>
  <si>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</si>
  <si>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</si>
  <si>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</si>
  <si>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</si>
  <si>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</si>
  <si>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</si>
  <si>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</si>
  <si>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</si>
  <si>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</si>
  <si>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</si>
  <si>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</si>
  <si>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</si>
  <si>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</si>
  <si>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</si>
  <si>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</si>
  <si>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</si>
  <si>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</si>
  <si>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</si>
  <si>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</si>
  <si>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</si>
  <si>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AAPL 10/ $125-$130 call spread</t>
  </si>
  <si>
    <t>PINS 11/ $15-$17.50 call spread</t>
  </si>
  <si>
    <t>ABNB 11/ $95-$100 call spread</t>
  </si>
  <si>
    <t>META 11/ $140-$145 put spread</t>
  </si>
  <si>
    <t>AMZN 11/ $87-$92 call spread</t>
  </si>
  <si>
    <t>MSFT 11/ $210-$215 call spread</t>
  </si>
  <si>
    <t>W 1/ $50-$55 put spread</t>
  </si>
  <si>
    <t>META 1/ $140-$145 put spread</t>
  </si>
  <si>
    <t>2022 total return</t>
  </si>
  <si>
    <t>GOOGL 1/ $75-$80 call spread</t>
  </si>
  <si>
    <t>ROKU 1/ $51-$55 put spread</t>
  </si>
  <si>
    <t>MSFT 1/ $200-$210 call spread</t>
  </si>
  <si>
    <t>AMZN 1/ $98-$103 put spread</t>
  </si>
  <si>
    <t>PINS 2/ $19-$23 call spread</t>
  </si>
  <si>
    <t>AMD 2/ $55-$60 call spread</t>
  </si>
  <si>
    <t>DOCU 2/ $65-$70 put spread</t>
  </si>
  <si>
    <t>META 2/ $160-$155 put spread</t>
  </si>
  <si>
    <t>CRM 2/ $155-$160 call spread</t>
  </si>
  <si>
    <t>LYFT 2/ $12-$15 call spread</t>
  </si>
  <si>
    <t>AMZN 2/ $96-$101 call spread</t>
  </si>
  <si>
    <t>NFLX 2/ $335-$340 call spread</t>
  </si>
  <si>
    <t>ZM 2/ $83-$88 put spread</t>
  </si>
  <si>
    <t>META 3/ $200-$205 put spread</t>
  </si>
  <si>
    <t>PINS 4/ $18-$21 call spread</t>
  </si>
  <si>
    <t>ABNB 4/ $100-$105 call spread</t>
  </si>
  <si>
    <t>DDOG 4/ $50-$55 call spread</t>
  </si>
  <si>
    <t>AMAT 4/ $105-$110 call spread</t>
  </si>
  <si>
    <t>NFLX 4/ $260-$265 call spread</t>
  </si>
  <si>
    <t>ZM 5/ $69-$74 put spread</t>
  </si>
  <si>
    <t>ZM 5/ $67-$72 put spread</t>
  </si>
  <si>
    <t>AMZN 5/ $92-$97 call spread</t>
  </si>
  <si>
    <t>ZM 5/ $66-$71 put spread</t>
  </si>
  <si>
    <t>APPL 6/ $160-$165 call spread</t>
  </si>
  <si>
    <t>CRM 6/ $197.50-$202.50 call spread</t>
  </si>
  <si>
    <t>MSFT 7/ $312.50-$317.50 call spread</t>
  </si>
  <si>
    <t>META 7/ $270-$275 call spread</t>
  </si>
  <si>
    <t>MSFT 8/ $317.50-$322.50 call spread</t>
  </si>
  <si>
    <t>SPOT 8/ $136-$141 call spread</t>
  </si>
  <si>
    <t>ABNB 9/ $132-$137 put spread</t>
  </si>
  <si>
    <t>NFLX 10/ $355-$360 call spread</t>
  </si>
  <si>
    <t>ABNB 10/ $135-$130 call spread</t>
  </si>
  <si>
    <t>ZM 10/ $74-$79 put spread</t>
  </si>
  <si>
    <t>ROKU 10/ $76-$81 put spread</t>
  </si>
  <si>
    <t>APPL 10/ $160-$165 call spread</t>
  </si>
  <si>
    <t>GOOGL 11/ $110-$115 call spread</t>
  </si>
  <si>
    <t>AMD 12/ $100-$105 call spread</t>
  </si>
  <si>
    <t>ORCL 12/ $100-$105 call spread</t>
  </si>
  <si>
    <t>PANW 12/ $210-$220 call spread</t>
  </si>
  <si>
    <t>AMAT 12/ $130-$135 call spread</t>
  </si>
  <si>
    <t>2023 total return</t>
  </si>
  <si>
    <t>AAPL 2/ $170-$175 call spread</t>
  </si>
  <si>
    <t>GOOGL 2/ $130-$135 call spread</t>
  </si>
  <si>
    <t>MU 2/ $77.50-$82.50 call spread</t>
  </si>
  <si>
    <t>DDOG 2/ $110-$114 call spread</t>
  </si>
  <si>
    <t>CRWD 2/ $272.50-$282.50 call spread</t>
  </si>
  <si>
    <t>PANW 3/ $225-$235 call spread</t>
  </si>
  <si>
    <t>GOOGL 3/ $132-$137 call spread</t>
  </si>
  <si>
    <t>ADBE 3/ $490-$495 call spread</t>
  </si>
  <si>
    <t>META 4/ $440-$445 call spread</t>
  </si>
  <si>
    <t>PANW 4/ $260-$270 call spread</t>
  </si>
  <si>
    <t>ADBE 4/ $465-$475 call spread</t>
  </si>
  <si>
    <t>AMZN 5/ $165-$170 call spread</t>
  </si>
  <si>
    <t>ROKU 5/ $63-$66 put spread</t>
  </si>
  <si>
    <t>UBER 6/ $57.50-$62.50 call spread</t>
  </si>
  <si>
    <t>ABNB 6/ $130-$135 call spread</t>
  </si>
  <si>
    <t>META 6/ $440-$445 call spread</t>
  </si>
  <si>
    <t>AMZN 6/ $172.50-$177.50 call spread</t>
  </si>
  <si>
    <t>DELL 6/ $115-$125 call spread</t>
  </si>
  <si>
    <t>MU 6/ $117-$122 call spread</t>
  </si>
  <si>
    <t>AMD 6/ $152.50-$157.50 call spread</t>
  </si>
  <si>
    <t>LRCX 9/ $720-$730 call spread</t>
  </si>
  <si>
    <t>MU 9/ $90-$95 call spread</t>
  </si>
  <si>
    <t>CVNA 9/ $155-$160 put spread</t>
  </si>
  <si>
    <t>GOOGL 9/ $145-$150 call spread</t>
  </si>
  <si>
    <t>NVDA 10/ $100-$105 call spread</t>
  </si>
  <si>
    <t>AVGO 10/ $158-$162 call spread</t>
  </si>
  <si>
    <t>MU 10/ $85-$90 call spread</t>
  </si>
  <si>
    <t>META 12/ $515-$520 call spread</t>
  </si>
  <si>
    <t>MU 12/ $92.50-$97.50 call spread</t>
  </si>
  <si>
    <t>NFLX 12/ $820-$825 call spread</t>
  </si>
  <si>
    <t>DELL 12/ $110-$115 call spread</t>
  </si>
  <si>
    <t>PANW 12/ $170-$175 call spread</t>
  </si>
  <si>
    <t>2024 total return</t>
  </si>
  <si>
    <t>2025 realized</t>
  </si>
  <si>
    <t>2025 unrealized</t>
  </si>
  <si>
    <t>2025 Year To date</t>
  </si>
  <si>
    <t>NFLX 2/ $760-$770 call spread</t>
  </si>
  <si>
    <t>PANW 2/ $150-$155 call spread</t>
  </si>
  <si>
    <t>DELL 2/ $99-$104 call spread</t>
  </si>
  <si>
    <t>NVDA 2/ $99-$104 call spread</t>
  </si>
  <si>
    <t>ADBE 2/ $407.50-$412.50 call spread</t>
  </si>
  <si>
    <t>GOOGL 2/ $175-$180 call spread</t>
  </si>
  <si>
    <t>MSFT 2/ $390-$395 call spread</t>
  </si>
  <si>
    <t>AMZN 2/ $215-$220 call spread</t>
  </si>
  <si>
    <t>CRWD 2/ $347.50-$352.50 call spread</t>
  </si>
  <si>
    <t>NFLX 3/ $320-$325 call spread</t>
  </si>
  <si>
    <t>AMZN 3/ $190-$195 call spread</t>
  </si>
  <si>
    <t>MSFT 3/ $360-$365 call spread</t>
  </si>
  <si>
    <t>PLTR 3/ $67.50-$72.50 call spread</t>
  </si>
  <si>
    <t>META 3/ $665-$670 call spread</t>
  </si>
  <si>
    <t>PLTR 5/ $120-$125 put spread</t>
  </si>
  <si>
    <t>UBER 5/ $82-$87 put spread</t>
  </si>
  <si>
    <t>GOOGL 6/ $125-$130 call spread</t>
  </si>
  <si>
    <t>TXN 6/ $170-$175 call spread</t>
  </si>
  <si>
    <t>PANW 6/ $160-$170 call spread</t>
  </si>
  <si>
    <t>CRWD 6/ $435-$440 call spread</t>
  </si>
  <si>
    <t>PANW 7/ $180-$185 call spread</t>
  </si>
  <si>
    <t>DDOG 7/ $105-$110 call spread</t>
  </si>
  <si>
    <t>NET 7/ $150-$155 call spread</t>
  </si>
  <si>
    <t>CRWD 7/ $440-$450 call spread</t>
  </si>
  <si>
    <t>PLTR 7/ $120-$125 call spread</t>
  </si>
  <si>
    <t>QCOM 6/ $130-$135 call spread</t>
  </si>
  <si>
    <t>AMZN 9/ $195-$200 call spread</t>
  </si>
  <si>
    <t>MSFT 9/ $490-$495 call spread</t>
  </si>
  <si>
    <t>AAPL 9/ $210-$215 call spread</t>
  </si>
  <si>
    <t>UBER 9/ $98-$103 call spread</t>
  </si>
  <si>
    <t>NVDA 9/ $154-$158 call spread</t>
  </si>
  <si>
    <t>PLTR 9/ $140-$145 call spread</t>
  </si>
  <si>
    <t>PLTR 11/ $145-$150 call spread</t>
  </si>
  <si>
    <t>NVDA 10/ $160-$165 call spread</t>
  </si>
  <si>
    <t>META 11/ $615-$620 call spread</t>
  </si>
  <si>
    <t>META 11/ $610-$615 call spread</t>
  </si>
  <si>
    <t>PLTR 11/ $170-$175 call spread</t>
  </si>
  <si>
    <t>(GOOGL) 12/ $285 call</t>
  </si>
  <si>
    <t>(GOOGL) 12/ $290 call</t>
  </si>
  <si>
    <t>GOOGL 12/ $285-$290 call spread</t>
  </si>
  <si>
    <t>DEC 2025 Month to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</si>
</sst>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  <numFmt numFmtId="170" formatCode="0.00000%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70" fontId="7" fillId="0" borderId="0" xfId="0" applyNumberFormat="1" applyFont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87"/>
  <sheetViews>
    <sheetView tabSelected="1" topLeftCell="C9" zoomScale="83" zoomScaleNormal="83" zoomScalePageLayoutView="64" workbookViewId="0">
      <selection activeCell="F13" sqref="F13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53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46003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SUM(N351:N396)</f>
        <v>9.979999999999993E-2</v>
      </c>
      <c r="G6" s="3" t="s">
        <v>321</v>
      </c>
      <c r="H6" s="3"/>
      <c r="N6" s="18"/>
      <c r="O6" s="18"/>
    </row>
    <row r="7" spans="1:15" x14ac:dyDescent="0.35">
      <c r="A7" s="16"/>
      <c r="B7" s="17"/>
      <c r="F7" s="18">
        <f>SUM(J51:J79)</f>
        <v>1.799999999999996E-2</v>
      </c>
      <c r="G7" s="3" t="s">
        <v>322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80">
        <f>SUM(F6+F7)-(9.98%)</f>
        <v>1.7999999999999891E-2</v>
      </c>
      <c r="G10" s="23" t="s">
        <v>364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0.11779999999999989</v>
      </c>
      <c r="G13" s="3" t="s">
        <v>323</v>
      </c>
      <c r="H13" s="3"/>
      <c r="N13" s="22"/>
      <c r="O13" s="22"/>
    </row>
    <row r="14" spans="1:15" x14ac:dyDescent="0.35">
      <c r="A14" s="78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 t="s">
        <v>363</v>
      </c>
      <c r="B16" s="47">
        <v>0.1</v>
      </c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>
        <v>0.26790000000000003</v>
      </c>
      <c r="G20" s="3" t="s">
        <v>320</v>
      </c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>
        <v>0.156</v>
      </c>
      <c r="G21" s="3" t="s">
        <v>287</v>
      </c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0.2293</v>
      </c>
      <c r="G22" s="3" t="s">
        <v>246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0.20219999999999999</v>
      </c>
      <c r="G23" s="3" t="s">
        <v>202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x14ac:dyDescent="0.35">
      <c r="A24" s="71"/>
      <c r="B24" s="47"/>
      <c r="F24" s="22">
        <v>0.1744</v>
      </c>
      <c r="G24" s="3" t="s">
        <v>144</v>
      </c>
      <c r="H24" s="3"/>
      <c r="N24" s="22"/>
      <c r="O24" s="22"/>
    </row>
    <row r="25" spans="1:1024 1026:2048 2050:3072 3074:4096 4098:5120 5122:6144 6146:7168 7170:8192 8194:9216 9218:10240 10242:11264 11266:12288 12290:13312 13314:14336 14338:15360 15362:16384" s="64" customFormat="1" x14ac:dyDescent="0.35">
      <c r="A25" s="53"/>
      <c r="B25" s="63"/>
      <c r="F25" s="22">
        <v>0.32279999999999998</v>
      </c>
      <c r="G25" s="3" t="s">
        <v>96</v>
      </c>
      <c r="H25" s="66"/>
      <c r="I25" s="67"/>
      <c r="J25" s="67"/>
      <c r="K25" s="68"/>
      <c r="L25" s="69"/>
      <c r="N25" s="65"/>
      <c r="O25" s="65"/>
    </row>
    <row r="26" spans="1:1024 1026:2048 2050:3072 3074:4096 4098:5120 5122:6144 6146:7168 7170:8192 8194:9216 9218:10240 10242:11264 11266:12288 12290:13312 13314:14336 14338:15360 15362:16384" x14ac:dyDescent="0.35">
      <c r="A26" s="71"/>
      <c r="B26" s="47"/>
      <c r="F26" s="22">
        <v>0.1014</v>
      </c>
      <c r="G26" s="3" t="s">
        <v>52</v>
      </c>
      <c r="H26" s="3"/>
      <c r="N26" s="22"/>
      <c r="O26" s="22"/>
    </row>
    <row r="27" spans="1:1024 1026:2048 2050:3072 3074:4096 4098:5120 5122:6144 6146:7168 7170:8192 8194:9216 9218:10240 10242:11264 11266:12288 12290:13312 13314:14336 14338:15360 15362:16384" x14ac:dyDescent="0.35">
      <c r="A27" s="48" t="s">
        <v>55</v>
      </c>
      <c r="B27" s="47"/>
      <c r="C27" s="18"/>
      <c r="D27" s="24"/>
      <c r="F27" s="70">
        <f>F26+F25+F13+F24+F23+F22+F21+F20+F6</f>
        <v>1.6715999999999998</v>
      </c>
      <c r="G27" s="3" t="s">
        <v>63</v>
      </c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8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71"/>
      <c r="B33" s="47"/>
      <c r="C33" s="18"/>
      <c r="D33" s="24"/>
      <c r="F33" s="70"/>
      <c r="G33" s="3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48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21"/>
      <c r="B35" s="47"/>
      <c r="C35" s="18"/>
      <c r="D35" s="24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3" t="s">
        <v>56</v>
      </c>
      <c r="B36" s="47">
        <v>0.1</v>
      </c>
      <c r="C36" s="18"/>
      <c r="D36" s="77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x14ac:dyDescent="0.35">
      <c r="A38" s="50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ht="34" x14ac:dyDescent="0.4">
      <c r="A39" s="79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50"/>
      <c r="B42" s="47"/>
      <c r="C42" s="18"/>
      <c r="D42" s="24"/>
      <c r="F42" s="25"/>
      <c r="G42" s="7"/>
      <c r="H42" s="25"/>
      <c r="I42" s="7"/>
      <c r="J42" s="7"/>
      <c r="K42" s="25"/>
      <c r="L42" s="7"/>
      <c r="M42" s="25"/>
      <c r="P42" s="25"/>
      <c r="R42" s="25"/>
      <c r="T42" s="25"/>
      <c r="V42" s="25"/>
      <c r="X42" s="25"/>
      <c r="Z42" s="25"/>
      <c r="AB42" s="25"/>
      <c r="AD42" s="25"/>
      <c r="AF42" s="25"/>
      <c r="AH42" s="25"/>
      <c r="AJ42" s="25"/>
      <c r="AL42" s="25"/>
      <c r="AN42" s="25"/>
      <c r="AP42" s="25"/>
      <c r="AR42" s="25"/>
      <c r="AT42" s="25"/>
      <c r="AV42" s="25"/>
      <c r="AX42" s="25"/>
      <c r="AZ42" s="25"/>
      <c r="BB42" s="25"/>
      <c r="BD42" s="25"/>
      <c r="BF42" s="25"/>
      <c r="BH42" s="25"/>
      <c r="BJ42" s="25"/>
      <c r="BL42" s="25"/>
      <c r="BN42" s="25"/>
      <c r="BP42" s="25"/>
      <c r="BR42" s="25"/>
      <c r="BT42" s="25"/>
      <c r="BV42" s="25"/>
      <c r="BX42" s="25"/>
      <c r="BZ42" s="25"/>
      <c r="CB42" s="25"/>
      <c r="CD42" s="25"/>
      <c r="CF42" s="25"/>
      <c r="CH42" s="25"/>
      <c r="CJ42" s="25"/>
      <c r="CL42" s="25"/>
      <c r="CN42" s="25"/>
      <c r="CP42" s="25"/>
      <c r="CR42" s="25"/>
      <c r="CT42" s="25"/>
      <c r="CV42" s="25"/>
      <c r="CX42" s="25"/>
      <c r="CZ42" s="25"/>
      <c r="DB42" s="25"/>
      <c r="DD42" s="25"/>
      <c r="DF42" s="25"/>
      <c r="DH42" s="25"/>
      <c r="DJ42" s="25"/>
      <c r="DL42" s="25"/>
      <c r="DN42" s="25"/>
      <c r="DP42" s="25"/>
      <c r="DR42" s="25"/>
      <c r="DT42" s="25"/>
      <c r="DV42" s="25"/>
      <c r="DX42" s="25"/>
      <c r="DZ42" s="25"/>
      <c r="EB42" s="25"/>
      <c r="ED42" s="25"/>
      <c r="EF42" s="25"/>
      <c r="EH42" s="25"/>
      <c r="EJ42" s="25"/>
      <c r="EL42" s="25"/>
      <c r="EN42" s="25"/>
      <c r="EP42" s="25"/>
      <c r="ER42" s="25"/>
      <c r="ET42" s="25"/>
      <c r="EV42" s="25"/>
      <c r="EX42" s="25"/>
      <c r="EZ42" s="25"/>
      <c r="FB42" s="25"/>
      <c r="FD42" s="25"/>
      <c r="FF42" s="25"/>
      <c r="FH42" s="25"/>
      <c r="FJ42" s="25"/>
      <c r="FL42" s="25"/>
      <c r="FN42" s="25"/>
      <c r="FP42" s="25"/>
      <c r="FR42" s="25"/>
      <c r="FT42" s="25"/>
      <c r="FV42" s="25"/>
      <c r="FX42" s="25"/>
      <c r="FZ42" s="25"/>
      <c r="GB42" s="25"/>
      <c r="GD42" s="25"/>
      <c r="GF42" s="25"/>
      <c r="GH42" s="25"/>
      <c r="GJ42" s="25"/>
      <c r="GL42" s="25"/>
      <c r="GN42" s="25"/>
      <c r="GP42" s="25"/>
      <c r="GR42" s="25"/>
      <c r="GT42" s="25"/>
      <c r="GV42" s="25"/>
      <c r="GX42" s="25"/>
      <c r="GZ42" s="25"/>
      <c r="HB42" s="25"/>
      <c r="HD42" s="25"/>
      <c r="HF42" s="25"/>
      <c r="HH42" s="25"/>
      <c r="HJ42" s="25"/>
      <c r="HL42" s="25"/>
      <c r="HN42" s="25"/>
      <c r="HP42" s="25"/>
      <c r="HR42" s="25"/>
      <c r="HT42" s="25"/>
      <c r="HV42" s="25"/>
      <c r="HX42" s="25"/>
      <c r="HZ42" s="25"/>
      <c r="IB42" s="25"/>
      <c r="ID42" s="25"/>
      <c r="IF42" s="25"/>
      <c r="IH42" s="25"/>
      <c r="IJ42" s="25"/>
      <c r="IL42" s="25"/>
      <c r="IN42" s="25"/>
      <c r="IP42" s="25"/>
      <c r="IR42" s="25"/>
      <c r="IT42" s="25"/>
      <c r="IV42" s="25"/>
      <c r="IX42" s="25"/>
      <c r="IZ42" s="25"/>
      <c r="JB42" s="25"/>
      <c r="JD42" s="25"/>
      <c r="JF42" s="25"/>
      <c r="JH42" s="25"/>
      <c r="JJ42" s="25"/>
      <c r="JL42" s="25"/>
      <c r="JN42" s="25"/>
      <c r="JP42" s="25"/>
      <c r="JR42" s="25"/>
      <c r="JT42" s="25"/>
      <c r="JV42" s="25"/>
      <c r="JX42" s="25"/>
      <c r="JZ42" s="25"/>
      <c r="KB42" s="25"/>
      <c r="KD42" s="25"/>
      <c r="KF42" s="25"/>
      <c r="KH42" s="25"/>
      <c r="KJ42" s="25"/>
      <c r="KL42" s="25"/>
      <c r="KN42" s="25"/>
      <c r="KP42" s="25"/>
      <c r="KR42" s="25"/>
      <c r="KT42" s="25"/>
      <c r="KV42" s="25"/>
      <c r="KX42" s="25"/>
      <c r="KZ42" s="25"/>
      <c r="LB42" s="25"/>
      <c r="LD42" s="25"/>
      <c r="LF42" s="25"/>
      <c r="LH42" s="25"/>
      <c r="LJ42" s="25"/>
      <c r="LL42" s="25"/>
      <c r="LN42" s="25"/>
      <c r="LP42" s="25"/>
      <c r="LR42" s="25"/>
      <c r="LT42" s="25"/>
      <c r="LV42" s="25"/>
      <c r="LX42" s="25"/>
      <c r="LZ42" s="25"/>
      <c r="MB42" s="25"/>
      <c r="MD42" s="25"/>
      <c r="MF42" s="25"/>
      <c r="MH42" s="25"/>
      <c r="MJ42" s="25"/>
      <c r="ML42" s="25"/>
      <c r="MN42" s="25"/>
      <c r="MP42" s="25"/>
      <c r="MR42" s="25"/>
      <c r="MT42" s="25"/>
      <c r="MV42" s="25"/>
      <c r="MX42" s="25"/>
      <c r="MZ42" s="25"/>
      <c r="NB42" s="25"/>
      <c r="ND42" s="25"/>
      <c r="NF42" s="25"/>
      <c r="NH42" s="25"/>
      <c r="NJ42" s="25"/>
      <c r="NL42" s="25"/>
      <c r="NN42" s="25"/>
      <c r="NP42" s="25"/>
      <c r="NR42" s="25"/>
      <c r="NT42" s="25"/>
      <c r="NV42" s="25"/>
      <c r="NX42" s="25"/>
      <c r="NZ42" s="25"/>
      <c r="OB42" s="25"/>
      <c r="OD42" s="25"/>
      <c r="OF42" s="25"/>
      <c r="OH42" s="25"/>
      <c r="OJ42" s="25"/>
      <c r="OL42" s="25"/>
      <c r="ON42" s="25"/>
      <c r="OP42" s="25"/>
      <c r="OR42" s="25"/>
      <c r="OT42" s="25"/>
      <c r="OV42" s="25"/>
      <c r="OX42" s="25"/>
      <c r="OZ42" s="25"/>
      <c r="PB42" s="25"/>
      <c r="PD42" s="25"/>
      <c r="PF42" s="25"/>
      <c r="PH42" s="25"/>
      <c r="PJ42" s="25"/>
      <c r="PL42" s="25"/>
      <c r="PN42" s="25"/>
      <c r="PP42" s="25"/>
      <c r="PR42" s="25"/>
      <c r="PT42" s="25"/>
      <c r="PV42" s="25"/>
      <c r="PX42" s="25"/>
      <c r="PZ42" s="25"/>
      <c r="QB42" s="25"/>
      <c r="QD42" s="25"/>
      <c r="QF42" s="25"/>
      <c r="QH42" s="25"/>
      <c r="QJ42" s="25"/>
      <c r="QL42" s="25"/>
      <c r="QN42" s="25"/>
      <c r="QP42" s="25"/>
      <c r="QR42" s="25"/>
      <c r="QT42" s="25"/>
      <c r="QV42" s="25"/>
      <c r="QX42" s="25"/>
      <c r="QZ42" s="25"/>
      <c r="RB42" s="25"/>
      <c r="RD42" s="25"/>
      <c r="RF42" s="25"/>
      <c r="RH42" s="25"/>
      <c r="RJ42" s="25"/>
      <c r="RL42" s="25"/>
      <c r="RN42" s="25"/>
      <c r="RP42" s="25"/>
      <c r="RR42" s="25"/>
      <c r="RT42" s="25"/>
      <c r="RV42" s="25"/>
      <c r="RX42" s="25"/>
      <c r="RZ42" s="25"/>
      <c r="SB42" s="25"/>
      <c r="SD42" s="25"/>
      <c r="SF42" s="25"/>
      <c r="SH42" s="25"/>
      <c r="SJ42" s="25"/>
      <c r="SL42" s="25"/>
      <c r="SN42" s="25"/>
      <c r="SP42" s="25"/>
      <c r="SR42" s="25"/>
      <c r="ST42" s="25"/>
      <c r="SV42" s="25"/>
      <c r="SX42" s="25"/>
      <c r="SZ42" s="25"/>
      <c r="TB42" s="25"/>
      <c r="TD42" s="25"/>
      <c r="TF42" s="25"/>
      <c r="TH42" s="25"/>
      <c r="TJ42" s="25"/>
      <c r="TL42" s="25"/>
      <c r="TN42" s="25"/>
      <c r="TP42" s="25"/>
      <c r="TR42" s="25"/>
      <c r="TT42" s="25"/>
      <c r="TV42" s="25"/>
      <c r="TX42" s="25"/>
      <c r="TZ42" s="25"/>
      <c r="UB42" s="25"/>
      <c r="UD42" s="25"/>
      <c r="UF42" s="25"/>
      <c r="UH42" s="25"/>
      <c r="UJ42" s="25"/>
      <c r="UL42" s="25"/>
      <c r="UN42" s="25"/>
      <c r="UP42" s="25"/>
      <c r="UR42" s="25"/>
      <c r="UT42" s="25"/>
      <c r="UV42" s="25"/>
      <c r="UX42" s="25"/>
      <c r="UZ42" s="25"/>
      <c r="VB42" s="25"/>
      <c r="VD42" s="25"/>
      <c r="VF42" s="25"/>
      <c r="VH42" s="25"/>
      <c r="VJ42" s="25"/>
      <c r="VL42" s="25"/>
      <c r="VN42" s="25"/>
      <c r="VP42" s="25"/>
      <c r="VR42" s="25"/>
      <c r="VT42" s="25"/>
      <c r="VV42" s="25"/>
      <c r="VX42" s="25"/>
      <c r="VZ42" s="25"/>
      <c r="WB42" s="25"/>
      <c r="WD42" s="25"/>
      <c r="WF42" s="25"/>
      <c r="WH42" s="25"/>
      <c r="WJ42" s="25"/>
      <c r="WL42" s="25"/>
      <c r="WN42" s="25"/>
      <c r="WP42" s="25"/>
      <c r="WR42" s="25"/>
      <c r="WT42" s="25"/>
      <c r="WV42" s="25"/>
      <c r="WX42" s="25"/>
      <c r="WZ42" s="25"/>
      <c r="XB42" s="25"/>
      <c r="XD42" s="25"/>
      <c r="XF42" s="25"/>
      <c r="XH42" s="25"/>
      <c r="XJ42" s="25"/>
      <c r="XL42" s="25"/>
      <c r="XN42" s="25"/>
      <c r="XP42" s="25"/>
      <c r="XR42" s="25"/>
      <c r="XT42" s="25"/>
      <c r="XV42" s="25"/>
      <c r="XX42" s="25"/>
      <c r="XZ42" s="25"/>
      <c r="YB42" s="25"/>
      <c r="YD42" s="25"/>
      <c r="YF42" s="25"/>
      <c r="YH42" s="25"/>
      <c r="YJ42" s="25"/>
      <c r="YL42" s="25"/>
      <c r="YN42" s="25"/>
      <c r="YP42" s="25"/>
      <c r="YR42" s="25"/>
      <c r="YT42" s="25"/>
      <c r="YV42" s="25"/>
      <c r="YX42" s="25"/>
      <c r="YZ42" s="25"/>
      <c r="ZB42" s="25"/>
      <c r="ZD42" s="25"/>
      <c r="ZF42" s="25"/>
      <c r="ZH42" s="25"/>
      <c r="ZJ42" s="25"/>
      <c r="ZL42" s="25"/>
      <c r="ZN42" s="25"/>
      <c r="ZP42" s="25"/>
      <c r="ZR42" s="25"/>
      <c r="ZT42" s="25"/>
      <c r="ZV42" s="25"/>
      <c r="ZX42" s="25"/>
      <c r="ZZ42" s="25"/>
      <c r="AAB42" s="25"/>
      <c r="AAD42" s="25"/>
      <c r="AAF42" s="25"/>
      <c r="AAH42" s="25"/>
      <c r="AAJ42" s="25"/>
      <c r="AAL42" s="25"/>
      <c r="AAN42" s="25"/>
      <c r="AAP42" s="25"/>
      <c r="AAR42" s="25"/>
      <c r="AAT42" s="25"/>
      <c r="AAV42" s="25"/>
      <c r="AAX42" s="25"/>
      <c r="AAZ42" s="25"/>
      <c r="ABB42" s="25"/>
      <c r="ABD42" s="25"/>
      <c r="ABF42" s="25"/>
      <c r="ABH42" s="25"/>
      <c r="ABJ42" s="25"/>
      <c r="ABL42" s="25"/>
      <c r="ABN42" s="25"/>
      <c r="ABP42" s="25"/>
      <c r="ABR42" s="25"/>
      <c r="ABT42" s="25"/>
      <c r="ABV42" s="25"/>
      <c r="ABX42" s="25"/>
      <c r="ABZ42" s="25"/>
      <c r="ACB42" s="25"/>
      <c r="ACD42" s="25"/>
      <c r="ACF42" s="25"/>
      <c r="ACH42" s="25"/>
      <c r="ACJ42" s="25"/>
      <c r="ACL42" s="25"/>
      <c r="ACN42" s="25"/>
      <c r="ACP42" s="25"/>
      <c r="ACR42" s="25"/>
      <c r="ACT42" s="25"/>
      <c r="ACV42" s="25"/>
      <c r="ACX42" s="25"/>
      <c r="ACZ42" s="25"/>
      <c r="ADB42" s="25"/>
      <c r="ADD42" s="25"/>
      <c r="ADF42" s="25"/>
      <c r="ADH42" s="25"/>
      <c r="ADJ42" s="25"/>
      <c r="ADL42" s="25"/>
      <c r="ADN42" s="25"/>
      <c r="ADP42" s="25"/>
      <c r="ADR42" s="25"/>
      <c r="ADT42" s="25"/>
      <c r="ADV42" s="25"/>
      <c r="ADX42" s="25"/>
      <c r="ADZ42" s="25"/>
      <c r="AEB42" s="25"/>
      <c r="AED42" s="25"/>
      <c r="AEF42" s="25"/>
      <c r="AEH42" s="25"/>
      <c r="AEJ42" s="25"/>
      <c r="AEL42" s="25"/>
      <c r="AEN42" s="25"/>
      <c r="AEP42" s="25"/>
      <c r="AER42" s="25"/>
      <c r="AET42" s="25"/>
      <c r="AEV42" s="25"/>
      <c r="AEX42" s="25"/>
      <c r="AEZ42" s="25"/>
      <c r="AFB42" s="25"/>
      <c r="AFD42" s="25"/>
      <c r="AFF42" s="25"/>
      <c r="AFH42" s="25"/>
      <c r="AFJ42" s="25"/>
      <c r="AFL42" s="25"/>
      <c r="AFN42" s="25"/>
      <c r="AFP42" s="25"/>
      <c r="AFR42" s="25"/>
      <c r="AFT42" s="25"/>
      <c r="AFV42" s="25"/>
      <c r="AFX42" s="25"/>
      <c r="AFZ42" s="25"/>
      <c r="AGB42" s="25"/>
      <c r="AGD42" s="25"/>
      <c r="AGF42" s="25"/>
      <c r="AGH42" s="25"/>
      <c r="AGJ42" s="25"/>
      <c r="AGL42" s="25"/>
      <c r="AGN42" s="25"/>
      <c r="AGP42" s="25"/>
      <c r="AGR42" s="25"/>
      <c r="AGT42" s="25"/>
      <c r="AGV42" s="25"/>
      <c r="AGX42" s="25"/>
      <c r="AGZ42" s="25"/>
      <c r="AHB42" s="25"/>
      <c r="AHD42" s="25"/>
      <c r="AHF42" s="25"/>
      <c r="AHH42" s="25"/>
      <c r="AHJ42" s="25"/>
      <c r="AHL42" s="25"/>
      <c r="AHN42" s="25"/>
      <c r="AHP42" s="25"/>
      <c r="AHR42" s="25"/>
      <c r="AHT42" s="25"/>
      <c r="AHV42" s="25"/>
      <c r="AHX42" s="25"/>
      <c r="AHZ42" s="25"/>
      <c r="AIB42" s="25"/>
      <c r="AID42" s="25"/>
      <c r="AIF42" s="25"/>
      <c r="AIH42" s="25"/>
      <c r="AIJ42" s="25"/>
      <c r="AIL42" s="25"/>
      <c r="AIN42" s="25"/>
      <c r="AIP42" s="25"/>
      <c r="AIR42" s="25"/>
      <c r="AIT42" s="25"/>
      <c r="AIV42" s="25"/>
      <c r="AIX42" s="25"/>
      <c r="AIZ42" s="25"/>
      <c r="AJB42" s="25"/>
      <c r="AJD42" s="25"/>
      <c r="AJF42" s="25"/>
      <c r="AJH42" s="25"/>
      <c r="AJJ42" s="25"/>
      <c r="AJL42" s="25"/>
      <c r="AJN42" s="25"/>
      <c r="AJP42" s="25"/>
      <c r="AJR42" s="25"/>
      <c r="AJT42" s="25"/>
      <c r="AJV42" s="25"/>
      <c r="AJX42" s="25"/>
      <c r="AJZ42" s="25"/>
      <c r="AKB42" s="25"/>
      <c r="AKD42" s="25"/>
      <c r="AKF42" s="25"/>
      <c r="AKH42" s="25"/>
      <c r="AKJ42" s="25"/>
      <c r="AKL42" s="25"/>
      <c r="AKN42" s="25"/>
      <c r="AKP42" s="25"/>
      <c r="AKR42" s="25"/>
      <c r="AKT42" s="25"/>
      <c r="AKV42" s="25"/>
      <c r="AKX42" s="25"/>
      <c r="AKZ42" s="25"/>
      <c r="ALB42" s="25"/>
      <c r="ALD42" s="25"/>
      <c r="ALF42" s="25"/>
      <c r="ALH42" s="25"/>
      <c r="ALJ42" s="25"/>
      <c r="ALL42" s="25"/>
      <c r="ALN42" s="25"/>
      <c r="ALP42" s="25"/>
      <c r="ALR42" s="25"/>
      <c r="ALT42" s="25"/>
      <c r="ALV42" s="25"/>
      <c r="ALX42" s="25"/>
      <c r="ALZ42" s="25"/>
      <c r="AMB42" s="25"/>
      <c r="AMD42" s="25"/>
      <c r="AMF42" s="25"/>
      <c r="AMH42" s="25"/>
      <c r="AMJ42" s="25"/>
      <c r="AML42" s="25"/>
      <c r="AMN42" s="25"/>
      <c r="AMP42" s="25"/>
      <c r="AMR42" s="25"/>
      <c r="AMT42" s="25"/>
      <c r="AMV42" s="25"/>
      <c r="AMX42" s="25"/>
      <c r="AMZ42" s="25"/>
      <c r="ANB42" s="25"/>
      <c r="AND42" s="25"/>
      <c r="ANF42" s="25"/>
      <c r="ANH42" s="25"/>
      <c r="ANJ42" s="25"/>
      <c r="ANL42" s="25"/>
      <c r="ANN42" s="25"/>
      <c r="ANP42" s="25"/>
      <c r="ANR42" s="25"/>
      <c r="ANT42" s="25"/>
      <c r="ANV42" s="25"/>
      <c r="ANX42" s="25"/>
      <c r="ANZ42" s="25"/>
      <c r="AOB42" s="25"/>
      <c r="AOD42" s="25"/>
      <c r="AOF42" s="25"/>
      <c r="AOH42" s="25"/>
      <c r="AOJ42" s="25"/>
      <c r="AOL42" s="25"/>
      <c r="AON42" s="25"/>
      <c r="AOP42" s="25"/>
      <c r="AOR42" s="25"/>
      <c r="AOT42" s="25"/>
      <c r="AOV42" s="25"/>
      <c r="AOX42" s="25"/>
      <c r="AOZ42" s="25"/>
      <c r="APB42" s="25"/>
      <c r="APD42" s="25"/>
      <c r="APF42" s="25"/>
      <c r="APH42" s="25"/>
      <c r="APJ42" s="25"/>
      <c r="APL42" s="25"/>
      <c r="APN42" s="25"/>
      <c r="APP42" s="25"/>
      <c r="APR42" s="25"/>
      <c r="APT42" s="25"/>
      <c r="APV42" s="25"/>
      <c r="APX42" s="25"/>
      <c r="APZ42" s="25"/>
      <c r="AQB42" s="25"/>
      <c r="AQD42" s="25"/>
      <c r="AQF42" s="25"/>
      <c r="AQH42" s="25"/>
      <c r="AQJ42" s="25"/>
      <c r="AQL42" s="25"/>
      <c r="AQN42" s="25"/>
      <c r="AQP42" s="25"/>
      <c r="AQR42" s="25"/>
      <c r="AQT42" s="25"/>
      <c r="AQV42" s="25"/>
      <c r="AQX42" s="25"/>
      <c r="AQZ42" s="25"/>
      <c r="ARB42" s="25"/>
      <c r="ARD42" s="25"/>
      <c r="ARF42" s="25"/>
      <c r="ARH42" s="25"/>
      <c r="ARJ42" s="25"/>
      <c r="ARL42" s="25"/>
      <c r="ARN42" s="25"/>
      <c r="ARP42" s="25"/>
      <c r="ARR42" s="25"/>
      <c r="ART42" s="25"/>
      <c r="ARV42" s="25"/>
      <c r="ARX42" s="25"/>
      <c r="ARZ42" s="25"/>
      <c r="ASB42" s="25"/>
      <c r="ASD42" s="25"/>
      <c r="ASF42" s="25"/>
      <c r="ASH42" s="25"/>
      <c r="ASJ42" s="25"/>
      <c r="ASL42" s="25"/>
      <c r="ASN42" s="25"/>
      <c r="ASP42" s="25"/>
      <c r="ASR42" s="25"/>
      <c r="AST42" s="25"/>
      <c r="ASV42" s="25"/>
      <c r="ASX42" s="25"/>
      <c r="ASZ42" s="25"/>
      <c r="ATB42" s="25"/>
      <c r="ATD42" s="25"/>
      <c r="ATF42" s="25"/>
      <c r="ATH42" s="25"/>
      <c r="ATJ42" s="25"/>
      <c r="ATL42" s="25"/>
      <c r="ATN42" s="25"/>
      <c r="ATP42" s="25"/>
      <c r="ATR42" s="25"/>
      <c r="ATT42" s="25"/>
      <c r="ATV42" s="25"/>
      <c r="ATX42" s="25"/>
      <c r="ATZ42" s="25"/>
      <c r="AUB42" s="25"/>
      <c r="AUD42" s="25"/>
      <c r="AUF42" s="25"/>
      <c r="AUH42" s="25"/>
      <c r="AUJ42" s="25"/>
      <c r="AUL42" s="25"/>
      <c r="AUN42" s="25"/>
      <c r="AUP42" s="25"/>
      <c r="AUR42" s="25"/>
      <c r="AUT42" s="25"/>
      <c r="AUV42" s="25"/>
      <c r="AUX42" s="25"/>
      <c r="AUZ42" s="25"/>
      <c r="AVB42" s="25"/>
      <c r="AVD42" s="25"/>
      <c r="AVF42" s="25"/>
      <c r="AVH42" s="25"/>
      <c r="AVJ42" s="25"/>
      <c r="AVL42" s="25"/>
      <c r="AVN42" s="25"/>
      <c r="AVP42" s="25"/>
      <c r="AVR42" s="25"/>
      <c r="AVT42" s="25"/>
      <c r="AVV42" s="25"/>
      <c r="AVX42" s="25"/>
      <c r="AVZ42" s="25"/>
      <c r="AWB42" s="25"/>
      <c r="AWD42" s="25"/>
      <c r="AWF42" s="25"/>
      <c r="AWH42" s="25"/>
      <c r="AWJ42" s="25"/>
      <c r="AWL42" s="25"/>
      <c r="AWN42" s="25"/>
      <c r="AWP42" s="25"/>
      <c r="AWR42" s="25"/>
      <c r="AWT42" s="25"/>
      <c r="AWV42" s="25"/>
      <c r="AWX42" s="25"/>
      <c r="AWZ42" s="25"/>
      <c r="AXB42" s="25"/>
      <c r="AXD42" s="25"/>
      <c r="AXF42" s="25"/>
      <c r="AXH42" s="25"/>
      <c r="AXJ42" s="25"/>
      <c r="AXL42" s="25"/>
      <c r="AXN42" s="25"/>
      <c r="AXP42" s="25"/>
      <c r="AXR42" s="25"/>
      <c r="AXT42" s="25"/>
      <c r="AXV42" s="25"/>
      <c r="AXX42" s="25"/>
      <c r="AXZ42" s="25"/>
      <c r="AYB42" s="25"/>
      <c r="AYD42" s="25"/>
      <c r="AYF42" s="25"/>
      <c r="AYH42" s="25"/>
      <c r="AYJ42" s="25"/>
      <c r="AYL42" s="25"/>
      <c r="AYN42" s="25"/>
      <c r="AYP42" s="25"/>
      <c r="AYR42" s="25"/>
      <c r="AYT42" s="25"/>
      <c r="AYV42" s="25"/>
      <c r="AYX42" s="25"/>
      <c r="AYZ42" s="25"/>
      <c r="AZB42" s="25"/>
      <c r="AZD42" s="25"/>
      <c r="AZF42" s="25"/>
      <c r="AZH42" s="25"/>
      <c r="AZJ42" s="25"/>
      <c r="AZL42" s="25"/>
      <c r="AZN42" s="25"/>
      <c r="AZP42" s="25"/>
      <c r="AZR42" s="25"/>
      <c r="AZT42" s="25"/>
      <c r="AZV42" s="25"/>
      <c r="AZX42" s="25"/>
      <c r="AZZ42" s="25"/>
      <c r="BAB42" s="25"/>
      <c r="BAD42" s="25"/>
      <c r="BAF42" s="25"/>
      <c r="BAH42" s="25"/>
      <c r="BAJ42" s="25"/>
      <c r="BAL42" s="25"/>
      <c r="BAN42" s="25"/>
      <c r="BAP42" s="25"/>
      <c r="BAR42" s="25"/>
      <c r="BAT42" s="25"/>
      <c r="BAV42" s="25"/>
      <c r="BAX42" s="25"/>
      <c r="BAZ42" s="25"/>
      <c r="BBB42" s="25"/>
      <c r="BBD42" s="25"/>
      <c r="BBF42" s="25"/>
      <c r="BBH42" s="25"/>
      <c r="BBJ42" s="25"/>
      <c r="BBL42" s="25"/>
      <c r="BBN42" s="25"/>
      <c r="BBP42" s="25"/>
      <c r="BBR42" s="25"/>
      <c r="BBT42" s="25"/>
      <c r="BBV42" s="25"/>
      <c r="BBX42" s="25"/>
      <c r="BBZ42" s="25"/>
      <c r="BCB42" s="25"/>
      <c r="BCD42" s="25"/>
      <c r="BCF42" s="25"/>
      <c r="BCH42" s="25"/>
      <c r="BCJ42" s="25"/>
      <c r="BCL42" s="25"/>
      <c r="BCN42" s="25"/>
      <c r="BCP42" s="25"/>
      <c r="BCR42" s="25"/>
      <c r="BCT42" s="25"/>
      <c r="BCV42" s="25"/>
      <c r="BCX42" s="25"/>
      <c r="BCZ42" s="25"/>
      <c r="BDB42" s="25"/>
      <c r="BDD42" s="25"/>
      <c r="BDF42" s="25"/>
      <c r="BDH42" s="25"/>
      <c r="BDJ42" s="25"/>
      <c r="BDL42" s="25"/>
      <c r="BDN42" s="25"/>
      <c r="BDP42" s="25"/>
      <c r="BDR42" s="25"/>
      <c r="BDT42" s="25"/>
      <c r="BDV42" s="25"/>
      <c r="BDX42" s="25"/>
      <c r="BDZ42" s="25"/>
      <c r="BEB42" s="25"/>
      <c r="BED42" s="25"/>
      <c r="BEF42" s="25"/>
      <c r="BEH42" s="25"/>
      <c r="BEJ42" s="25"/>
      <c r="BEL42" s="25"/>
      <c r="BEN42" s="25"/>
      <c r="BEP42" s="25"/>
      <c r="BER42" s="25"/>
      <c r="BET42" s="25"/>
      <c r="BEV42" s="25"/>
      <c r="BEX42" s="25"/>
      <c r="BEZ42" s="25"/>
      <c r="BFB42" s="25"/>
      <c r="BFD42" s="25"/>
      <c r="BFF42" s="25"/>
      <c r="BFH42" s="25"/>
      <c r="BFJ42" s="25"/>
      <c r="BFL42" s="25"/>
      <c r="BFN42" s="25"/>
      <c r="BFP42" s="25"/>
      <c r="BFR42" s="25"/>
      <c r="BFT42" s="25"/>
      <c r="BFV42" s="25"/>
      <c r="BFX42" s="25"/>
      <c r="BFZ42" s="25"/>
      <c r="BGB42" s="25"/>
      <c r="BGD42" s="25"/>
      <c r="BGF42" s="25"/>
      <c r="BGH42" s="25"/>
      <c r="BGJ42" s="25"/>
      <c r="BGL42" s="25"/>
      <c r="BGN42" s="25"/>
      <c r="BGP42" s="25"/>
      <c r="BGR42" s="25"/>
      <c r="BGT42" s="25"/>
      <c r="BGV42" s="25"/>
      <c r="BGX42" s="25"/>
      <c r="BGZ42" s="25"/>
      <c r="BHB42" s="25"/>
      <c r="BHD42" s="25"/>
      <c r="BHF42" s="25"/>
      <c r="BHH42" s="25"/>
      <c r="BHJ42" s="25"/>
      <c r="BHL42" s="25"/>
      <c r="BHN42" s="25"/>
      <c r="BHP42" s="25"/>
      <c r="BHR42" s="25"/>
      <c r="BHT42" s="25"/>
      <c r="BHV42" s="25"/>
      <c r="BHX42" s="25"/>
      <c r="BHZ42" s="25"/>
      <c r="BIB42" s="25"/>
      <c r="BID42" s="25"/>
      <c r="BIF42" s="25"/>
      <c r="BIH42" s="25"/>
      <c r="BIJ42" s="25"/>
      <c r="BIL42" s="25"/>
      <c r="BIN42" s="25"/>
      <c r="BIP42" s="25"/>
      <c r="BIR42" s="25"/>
      <c r="BIT42" s="25"/>
      <c r="BIV42" s="25"/>
      <c r="BIX42" s="25"/>
      <c r="BIZ42" s="25"/>
      <c r="BJB42" s="25"/>
      <c r="BJD42" s="25"/>
      <c r="BJF42" s="25"/>
      <c r="BJH42" s="25"/>
      <c r="BJJ42" s="25"/>
      <c r="BJL42" s="25"/>
      <c r="BJN42" s="25"/>
      <c r="BJP42" s="25"/>
      <c r="BJR42" s="25"/>
      <c r="BJT42" s="25"/>
      <c r="BJV42" s="25"/>
      <c r="BJX42" s="25"/>
      <c r="BJZ42" s="25"/>
      <c r="BKB42" s="25"/>
      <c r="BKD42" s="25"/>
      <c r="BKF42" s="25"/>
      <c r="BKH42" s="25"/>
      <c r="BKJ42" s="25"/>
      <c r="BKL42" s="25"/>
      <c r="BKN42" s="25"/>
      <c r="BKP42" s="25"/>
      <c r="BKR42" s="25"/>
      <c r="BKT42" s="25"/>
      <c r="BKV42" s="25"/>
      <c r="BKX42" s="25"/>
      <c r="BKZ42" s="25"/>
      <c r="BLB42" s="25"/>
      <c r="BLD42" s="25"/>
      <c r="BLF42" s="25"/>
      <c r="BLH42" s="25"/>
      <c r="BLJ42" s="25"/>
      <c r="BLL42" s="25"/>
      <c r="BLN42" s="25"/>
      <c r="BLP42" s="25"/>
      <c r="BLR42" s="25"/>
      <c r="BLT42" s="25"/>
      <c r="BLV42" s="25"/>
      <c r="BLX42" s="25"/>
      <c r="BLZ42" s="25"/>
      <c r="BMB42" s="25"/>
      <c r="BMD42" s="25"/>
      <c r="BMF42" s="25"/>
      <c r="BMH42" s="25"/>
      <c r="BMJ42" s="25"/>
      <c r="BML42" s="25"/>
      <c r="BMN42" s="25"/>
      <c r="BMP42" s="25"/>
      <c r="BMR42" s="25"/>
      <c r="BMT42" s="25"/>
      <c r="BMV42" s="25"/>
      <c r="BMX42" s="25"/>
      <c r="BMZ42" s="25"/>
      <c r="BNB42" s="25"/>
      <c r="BND42" s="25"/>
      <c r="BNF42" s="25"/>
      <c r="BNH42" s="25"/>
      <c r="BNJ42" s="25"/>
      <c r="BNL42" s="25"/>
      <c r="BNN42" s="25"/>
      <c r="BNP42" s="25"/>
      <c r="BNR42" s="25"/>
      <c r="BNT42" s="25"/>
      <c r="BNV42" s="25"/>
      <c r="BNX42" s="25"/>
      <c r="BNZ42" s="25"/>
      <c r="BOB42" s="25"/>
      <c r="BOD42" s="25"/>
      <c r="BOF42" s="25"/>
      <c r="BOH42" s="25"/>
      <c r="BOJ42" s="25"/>
      <c r="BOL42" s="25"/>
      <c r="BON42" s="25"/>
      <c r="BOP42" s="25"/>
      <c r="BOR42" s="25"/>
      <c r="BOT42" s="25"/>
      <c r="BOV42" s="25"/>
      <c r="BOX42" s="25"/>
      <c r="BOZ42" s="25"/>
      <c r="BPB42" s="25"/>
      <c r="BPD42" s="25"/>
      <c r="BPF42" s="25"/>
      <c r="BPH42" s="25"/>
      <c r="BPJ42" s="25"/>
      <c r="BPL42" s="25"/>
      <c r="BPN42" s="25"/>
      <c r="BPP42" s="25"/>
      <c r="BPR42" s="25"/>
      <c r="BPT42" s="25"/>
      <c r="BPV42" s="25"/>
      <c r="BPX42" s="25"/>
      <c r="BPZ42" s="25"/>
      <c r="BQB42" s="25"/>
      <c r="BQD42" s="25"/>
      <c r="BQF42" s="25"/>
      <c r="BQH42" s="25"/>
      <c r="BQJ42" s="25"/>
      <c r="BQL42" s="25"/>
      <c r="BQN42" s="25"/>
      <c r="BQP42" s="25"/>
      <c r="BQR42" s="25"/>
      <c r="BQT42" s="25"/>
      <c r="BQV42" s="25"/>
      <c r="BQX42" s="25"/>
      <c r="BQZ42" s="25"/>
      <c r="BRB42" s="25"/>
      <c r="BRD42" s="25"/>
      <c r="BRF42" s="25"/>
      <c r="BRH42" s="25"/>
      <c r="BRJ42" s="25"/>
      <c r="BRL42" s="25"/>
      <c r="BRN42" s="25"/>
      <c r="BRP42" s="25"/>
      <c r="BRR42" s="25"/>
      <c r="BRT42" s="25"/>
      <c r="BRV42" s="25"/>
      <c r="BRX42" s="25"/>
      <c r="BRZ42" s="25"/>
      <c r="BSB42" s="25"/>
      <c r="BSD42" s="25"/>
      <c r="BSF42" s="25"/>
      <c r="BSH42" s="25"/>
      <c r="BSJ42" s="25"/>
      <c r="BSL42" s="25"/>
      <c r="BSN42" s="25"/>
      <c r="BSP42" s="25"/>
      <c r="BSR42" s="25"/>
      <c r="BST42" s="25"/>
      <c r="BSV42" s="25"/>
      <c r="BSX42" s="25"/>
      <c r="BSZ42" s="25"/>
      <c r="BTB42" s="25"/>
      <c r="BTD42" s="25"/>
      <c r="BTF42" s="25"/>
      <c r="BTH42" s="25"/>
      <c r="BTJ42" s="25"/>
      <c r="BTL42" s="25"/>
      <c r="BTN42" s="25"/>
      <c r="BTP42" s="25"/>
      <c r="BTR42" s="25"/>
      <c r="BTT42" s="25"/>
      <c r="BTV42" s="25"/>
      <c r="BTX42" s="25"/>
      <c r="BTZ42" s="25"/>
      <c r="BUB42" s="25"/>
      <c r="BUD42" s="25"/>
      <c r="BUF42" s="25"/>
      <c r="BUH42" s="25"/>
      <c r="BUJ42" s="25"/>
      <c r="BUL42" s="25"/>
      <c r="BUN42" s="25"/>
      <c r="BUP42" s="25"/>
      <c r="BUR42" s="25"/>
      <c r="BUT42" s="25"/>
      <c r="BUV42" s="25"/>
      <c r="BUX42" s="25"/>
      <c r="BUZ42" s="25"/>
      <c r="BVB42" s="25"/>
      <c r="BVD42" s="25"/>
      <c r="BVF42" s="25"/>
      <c r="BVH42" s="25"/>
      <c r="BVJ42" s="25"/>
      <c r="BVL42" s="25"/>
      <c r="BVN42" s="25"/>
      <c r="BVP42" s="25"/>
      <c r="BVR42" s="25"/>
      <c r="BVT42" s="25"/>
      <c r="BVV42" s="25"/>
      <c r="BVX42" s="25"/>
      <c r="BVZ42" s="25"/>
      <c r="BWB42" s="25"/>
      <c r="BWD42" s="25"/>
      <c r="BWF42" s="25"/>
      <c r="BWH42" s="25"/>
      <c r="BWJ42" s="25"/>
      <c r="BWL42" s="25"/>
      <c r="BWN42" s="25"/>
      <c r="BWP42" s="25"/>
      <c r="BWR42" s="25"/>
      <c r="BWT42" s="25"/>
      <c r="BWV42" s="25"/>
      <c r="BWX42" s="25"/>
      <c r="BWZ42" s="25"/>
      <c r="BXB42" s="25"/>
      <c r="BXD42" s="25"/>
      <c r="BXF42" s="25"/>
      <c r="BXH42" s="25"/>
      <c r="BXJ42" s="25"/>
      <c r="BXL42" s="25"/>
      <c r="BXN42" s="25"/>
      <c r="BXP42" s="25"/>
      <c r="BXR42" s="25"/>
      <c r="BXT42" s="25"/>
      <c r="BXV42" s="25"/>
      <c r="BXX42" s="25"/>
      <c r="BXZ42" s="25"/>
      <c r="BYB42" s="25"/>
      <c r="BYD42" s="25"/>
      <c r="BYF42" s="25"/>
      <c r="BYH42" s="25"/>
      <c r="BYJ42" s="25"/>
      <c r="BYL42" s="25"/>
      <c r="BYN42" s="25"/>
      <c r="BYP42" s="25"/>
      <c r="BYR42" s="25"/>
      <c r="BYT42" s="25"/>
      <c r="BYV42" s="25"/>
      <c r="BYX42" s="25"/>
      <c r="BYZ42" s="25"/>
      <c r="BZB42" s="25"/>
      <c r="BZD42" s="25"/>
      <c r="BZF42" s="25"/>
      <c r="BZH42" s="25"/>
      <c r="BZJ42" s="25"/>
      <c r="BZL42" s="25"/>
      <c r="BZN42" s="25"/>
      <c r="BZP42" s="25"/>
      <c r="BZR42" s="25"/>
      <c r="BZT42" s="25"/>
      <c r="BZV42" s="25"/>
      <c r="BZX42" s="25"/>
      <c r="BZZ42" s="25"/>
      <c r="CAB42" s="25"/>
      <c r="CAD42" s="25"/>
      <c r="CAF42" s="25"/>
      <c r="CAH42" s="25"/>
      <c r="CAJ42" s="25"/>
      <c r="CAL42" s="25"/>
      <c r="CAN42" s="25"/>
      <c r="CAP42" s="25"/>
      <c r="CAR42" s="25"/>
      <c r="CAT42" s="25"/>
      <c r="CAV42" s="25"/>
      <c r="CAX42" s="25"/>
      <c r="CAZ42" s="25"/>
      <c r="CBB42" s="25"/>
      <c r="CBD42" s="25"/>
      <c r="CBF42" s="25"/>
      <c r="CBH42" s="25"/>
      <c r="CBJ42" s="25"/>
      <c r="CBL42" s="25"/>
      <c r="CBN42" s="25"/>
      <c r="CBP42" s="25"/>
      <c r="CBR42" s="25"/>
      <c r="CBT42" s="25"/>
      <c r="CBV42" s="25"/>
      <c r="CBX42" s="25"/>
      <c r="CBZ42" s="25"/>
      <c r="CCB42" s="25"/>
      <c r="CCD42" s="25"/>
      <c r="CCF42" s="25"/>
      <c r="CCH42" s="25"/>
      <c r="CCJ42" s="25"/>
      <c r="CCL42" s="25"/>
      <c r="CCN42" s="25"/>
      <c r="CCP42" s="25"/>
      <c r="CCR42" s="25"/>
      <c r="CCT42" s="25"/>
      <c r="CCV42" s="25"/>
      <c r="CCX42" s="25"/>
      <c r="CCZ42" s="25"/>
      <c r="CDB42" s="25"/>
      <c r="CDD42" s="25"/>
      <c r="CDF42" s="25"/>
      <c r="CDH42" s="25"/>
      <c r="CDJ42" s="25"/>
      <c r="CDL42" s="25"/>
      <c r="CDN42" s="25"/>
      <c r="CDP42" s="25"/>
      <c r="CDR42" s="25"/>
      <c r="CDT42" s="25"/>
      <c r="CDV42" s="25"/>
      <c r="CDX42" s="25"/>
      <c r="CDZ42" s="25"/>
      <c r="CEB42" s="25"/>
      <c r="CED42" s="25"/>
      <c r="CEF42" s="25"/>
      <c r="CEH42" s="25"/>
      <c r="CEJ42" s="25"/>
      <c r="CEL42" s="25"/>
      <c r="CEN42" s="25"/>
      <c r="CEP42" s="25"/>
      <c r="CER42" s="25"/>
      <c r="CET42" s="25"/>
      <c r="CEV42" s="25"/>
      <c r="CEX42" s="25"/>
      <c r="CEZ42" s="25"/>
      <c r="CFB42" s="25"/>
      <c r="CFD42" s="25"/>
      <c r="CFF42" s="25"/>
      <c r="CFH42" s="25"/>
      <c r="CFJ42" s="25"/>
      <c r="CFL42" s="25"/>
      <c r="CFN42" s="25"/>
      <c r="CFP42" s="25"/>
      <c r="CFR42" s="25"/>
      <c r="CFT42" s="25"/>
      <c r="CFV42" s="25"/>
      <c r="CFX42" s="25"/>
      <c r="CFZ42" s="25"/>
      <c r="CGB42" s="25"/>
      <c r="CGD42" s="25"/>
      <c r="CGF42" s="25"/>
      <c r="CGH42" s="25"/>
      <c r="CGJ42" s="25"/>
      <c r="CGL42" s="25"/>
      <c r="CGN42" s="25"/>
      <c r="CGP42" s="25"/>
      <c r="CGR42" s="25"/>
      <c r="CGT42" s="25"/>
      <c r="CGV42" s="25"/>
      <c r="CGX42" s="25"/>
      <c r="CGZ42" s="25"/>
      <c r="CHB42" s="25"/>
      <c r="CHD42" s="25"/>
      <c r="CHF42" s="25"/>
      <c r="CHH42" s="25"/>
      <c r="CHJ42" s="25"/>
      <c r="CHL42" s="25"/>
      <c r="CHN42" s="25"/>
      <c r="CHP42" s="25"/>
      <c r="CHR42" s="25"/>
      <c r="CHT42" s="25"/>
      <c r="CHV42" s="25"/>
      <c r="CHX42" s="25"/>
      <c r="CHZ42" s="25"/>
      <c r="CIB42" s="25"/>
      <c r="CID42" s="25"/>
      <c r="CIF42" s="25"/>
      <c r="CIH42" s="25"/>
      <c r="CIJ42" s="25"/>
      <c r="CIL42" s="25"/>
      <c r="CIN42" s="25"/>
      <c r="CIP42" s="25"/>
      <c r="CIR42" s="25"/>
      <c r="CIT42" s="25"/>
      <c r="CIV42" s="25"/>
      <c r="CIX42" s="25"/>
      <c r="CIZ42" s="25"/>
      <c r="CJB42" s="25"/>
      <c r="CJD42" s="25"/>
      <c r="CJF42" s="25"/>
      <c r="CJH42" s="25"/>
      <c r="CJJ42" s="25"/>
      <c r="CJL42" s="25"/>
      <c r="CJN42" s="25"/>
      <c r="CJP42" s="25"/>
      <c r="CJR42" s="25"/>
      <c r="CJT42" s="25"/>
      <c r="CJV42" s="25"/>
      <c r="CJX42" s="25"/>
      <c r="CJZ42" s="25"/>
      <c r="CKB42" s="25"/>
      <c r="CKD42" s="25"/>
      <c r="CKF42" s="25"/>
      <c r="CKH42" s="25"/>
      <c r="CKJ42" s="25"/>
      <c r="CKL42" s="25"/>
      <c r="CKN42" s="25"/>
      <c r="CKP42" s="25"/>
      <c r="CKR42" s="25"/>
      <c r="CKT42" s="25"/>
      <c r="CKV42" s="25"/>
      <c r="CKX42" s="25"/>
      <c r="CKZ42" s="25"/>
      <c r="CLB42" s="25"/>
      <c r="CLD42" s="25"/>
      <c r="CLF42" s="25"/>
      <c r="CLH42" s="25"/>
      <c r="CLJ42" s="25"/>
      <c r="CLL42" s="25"/>
      <c r="CLN42" s="25"/>
      <c r="CLP42" s="25"/>
      <c r="CLR42" s="25"/>
      <c r="CLT42" s="25"/>
      <c r="CLV42" s="25"/>
      <c r="CLX42" s="25"/>
      <c r="CLZ42" s="25"/>
      <c r="CMB42" s="25"/>
      <c r="CMD42" s="25"/>
      <c r="CMF42" s="25"/>
      <c r="CMH42" s="25"/>
      <c r="CMJ42" s="25"/>
      <c r="CML42" s="25"/>
      <c r="CMN42" s="25"/>
      <c r="CMP42" s="25"/>
      <c r="CMR42" s="25"/>
      <c r="CMT42" s="25"/>
      <c r="CMV42" s="25"/>
      <c r="CMX42" s="25"/>
      <c r="CMZ42" s="25"/>
      <c r="CNB42" s="25"/>
      <c r="CND42" s="25"/>
      <c r="CNF42" s="25"/>
      <c r="CNH42" s="25"/>
      <c r="CNJ42" s="25"/>
      <c r="CNL42" s="25"/>
      <c r="CNN42" s="25"/>
      <c r="CNP42" s="25"/>
      <c r="CNR42" s="25"/>
      <c r="CNT42" s="25"/>
      <c r="CNV42" s="25"/>
      <c r="CNX42" s="25"/>
      <c r="CNZ42" s="25"/>
      <c r="COB42" s="25"/>
      <c r="COD42" s="25"/>
      <c r="COF42" s="25"/>
      <c r="COH42" s="25"/>
      <c r="COJ42" s="25"/>
      <c r="COL42" s="25"/>
      <c r="CON42" s="25"/>
      <c r="COP42" s="25"/>
      <c r="COR42" s="25"/>
      <c r="COT42" s="25"/>
      <c r="COV42" s="25"/>
      <c r="COX42" s="25"/>
      <c r="COZ42" s="25"/>
      <c r="CPB42" s="25"/>
      <c r="CPD42" s="25"/>
      <c r="CPF42" s="25"/>
      <c r="CPH42" s="25"/>
      <c r="CPJ42" s="25"/>
      <c r="CPL42" s="25"/>
      <c r="CPN42" s="25"/>
      <c r="CPP42" s="25"/>
      <c r="CPR42" s="25"/>
      <c r="CPT42" s="25"/>
      <c r="CPV42" s="25"/>
      <c r="CPX42" s="25"/>
      <c r="CPZ42" s="25"/>
      <c r="CQB42" s="25"/>
      <c r="CQD42" s="25"/>
      <c r="CQF42" s="25"/>
      <c r="CQH42" s="25"/>
      <c r="CQJ42" s="25"/>
      <c r="CQL42" s="25"/>
      <c r="CQN42" s="25"/>
      <c r="CQP42" s="25"/>
      <c r="CQR42" s="25"/>
      <c r="CQT42" s="25"/>
      <c r="CQV42" s="25"/>
      <c r="CQX42" s="25"/>
      <c r="CQZ42" s="25"/>
      <c r="CRB42" s="25"/>
      <c r="CRD42" s="25"/>
      <c r="CRF42" s="25"/>
      <c r="CRH42" s="25"/>
      <c r="CRJ42" s="25"/>
      <c r="CRL42" s="25"/>
      <c r="CRN42" s="25"/>
      <c r="CRP42" s="25"/>
      <c r="CRR42" s="25"/>
      <c r="CRT42" s="25"/>
      <c r="CRV42" s="25"/>
      <c r="CRX42" s="25"/>
      <c r="CRZ42" s="25"/>
      <c r="CSB42" s="25"/>
      <c r="CSD42" s="25"/>
      <c r="CSF42" s="25"/>
      <c r="CSH42" s="25"/>
      <c r="CSJ42" s="25"/>
      <c r="CSL42" s="25"/>
      <c r="CSN42" s="25"/>
      <c r="CSP42" s="25"/>
      <c r="CSR42" s="25"/>
      <c r="CST42" s="25"/>
      <c r="CSV42" s="25"/>
      <c r="CSX42" s="25"/>
      <c r="CSZ42" s="25"/>
      <c r="CTB42" s="25"/>
      <c r="CTD42" s="25"/>
      <c r="CTF42" s="25"/>
      <c r="CTH42" s="25"/>
      <c r="CTJ42" s="25"/>
      <c r="CTL42" s="25"/>
      <c r="CTN42" s="25"/>
      <c r="CTP42" s="25"/>
      <c r="CTR42" s="25"/>
      <c r="CTT42" s="25"/>
      <c r="CTV42" s="25"/>
      <c r="CTX42" s="25"/>
      <c r="CTZ42" s="25"/>
      <c r="CUB42" s="25"/>
      <c r="CUD42" s="25"/>
      <c r="CUF42" s="25"/>
      <c r="CUH42" s="25"/>
      <c r="CUJ42" s="25"/>
      <c r="CUL42" s="25"/>
      <c r="CUN42" s="25"/>
      <c r="CUP42" s="25"/>
      <c r="CUR42" s="25"/>
      <c r="CUT42" s="25"/>
      <c r="CUV42" s="25"/>
      <c r="CUX42" s="25"/>
      <c r="CUZ42" s="25"/>
      <c r="CVB42" s="25"/>
      <c r="CVD42" s="25"/>
      <c r="CVF42" s="25"/>
      <c r="CVH42" s="25"/>
      <c r="CVJ42" s="25"/>
      <c r="CVL42" s="25"/>
      <c r="CVN42" s="25"/>
      <c r="CVP42" s="25"/>
      <c r="CVR42" s="25"/>
      <c r="CVT42" s="25"/>
      <c r="CVV42" s="25"/>
      <c r="CVX42" s="25"/>
      <c r="CVZ42" s="25"/>
      <c r="CWB42" s="25"/>
      <c r="CWD42" s="25"/>
      <c r="CWF42" s="25"/>
      <c r="CWH42" s="25"/>
      <c r="CWJ42" s="25"/>
      <c r="CWL42" s="25"/>
      <c r="CWN42" s="25"/>
      <c r="CWP42" s="25"/>
      <c r="CWR42" s="25"/>
      <c r="CWT42" s="25"/>
      <c r="CWV42" s="25"/>
      <c r="CWX42" s="25"/>
      <c r="CWZ42" s="25"/>
      <c r="CXB42" s="25"/>
      <c r="CXD42" s="25"/>
      <c r="CXF42" s="25"/>
      <c r="CXH42" s="25"/>
      <c r="CXJ42" s="25"/>
      <c r="CXL42" s="25"/>
      <c r="CXN42" s="25"/>
      <c r="CXP42" s="25"/>
      <c r="CXR42" s="25"/>
      <c r="CXT42" s="25"/>
      <c r="CXV42" s="25"/>
      <c r="CXX42" s="25"/>
      <c r="CXZ42" s="25"/>
      <c r="CYB42" s="25"/>
      <c r="CYD42" s="25"/>
      <c r="CYF42" s="25"/>
      <c r="CYH42" s="25"/>
      <c r="CYJ42" s="25"/>
      <c r="CYL42" s="25"/>
      <c r="CYN42" s="25"/>
      <c r="CYP42" s="25"/>
      <c r="CYR42" s="25"/>
      <c r="CYT42" s="25"/>
      <c r="CYV42" s="25"/>
      <c r="CYX42" s="25"/>
      <c r="CYZ42" s="25"/>
      <c r="CZB42" s="25"/>
      <c r="CZD42" s="25"/>
      <c r="CZF42" s="25"/>
      <c r="CZH42" s="25"/>
      <c r="CZJ42" s="25"/>
      <c r="CZL42" s="25"/>
      <c r="CZN42" s="25"/>
      <c r="CZP42" s="25"/>
      <c r="CZR42" s="25"/>
      <c r="CZT42" s="25"/>
      <c r="CZV42" s="25"/>
      <c r="CZX42" s="25"/>
      <c r="CZZ42" s="25"/>
      <c r="DAB42" s="25"/>
      <c r="DAD42" s="25"/>
      <c r="DAF42" s="25"/>
      <c r="DAH42" s="25"/>
      <c r="DAJ42" s="25"/>
      <c r="DAL42" s="25"/>
      <c r="DAN42" s="25"/>
      <c r="DAP42" s="25"/>
      <c r="DAR42" s="25"/>
      <c r="DAT42" s="25"/>
      <c r="DAV42" s="25"/>
      <c r="DAX42" s="25"/>
      <c r="DAZ42" s="25"/>
      <c r="DBB42" s="25"/>
      <c r="DBD42" s="25"/>
      <c r="DBF42" s="25"/>
      <c r="DBH42" s="25"/>
      <c r="DBJ42" s="25"/>
      <c r="DBL42" s="25"/>
      <c r="DBN42" s="25"/>
      <c r="DBP42" s="25"/>
      <c r="DBR42" s="25"/>
      <c r="DBT42" s="25"/>
      <c r="DBV42" s="25"/>
      <c r="DBX42" s="25"/>
      <c r="DBZ42" s="25"/>
      <c r="DCB42" s="25"/>
      <c r="DCD42" s="25"/>
      <c r="DCF42" s="25"/>
      <c r="DCH42" s="25"/>
      <c r="DCJ42" s="25"/>
      <c r="DCL42" s="25"/>
      <c r="DCN42" s="25"/>
      <c r="DCP42" s="25"/>
      <c r="DCR42" s="25"/>
      <c r="DCT42" s="25"/>
      <c r="DCV42" s="25"/>
      <c r="DCX42" s="25"/>
      <c r="DCZ42" s="25"/>
      <c r="DDB42" s="25"/>
      <c r="DDD42" s="25"/>
      <c r="DDF42" s="25"/>
      <c r="DDH42" s="25"/>
      <c r="DDJ42" s="25"/>
      <c r="DDL42" s="25"/>
      <c r="DDN42" s="25"/>
      <c r="DDP42" s="25"/>
      <c r="DDR42" s="25"/>
      <c r="DDT42" s="25"/>
      <c r="DDV42" s="25"/>
      <c r="DDX42" s="25"/>
      <c r="DDZ42" s="25"/>
      <c r="DEB42" s="25"/>
      <c r="DED42" s="25"/>
      <c r="DEF42" s="25"/>
      <c r="DEH42" s="25"/>
      <c r="DEJ42" s="25"/>
      <c r="DEL42" s="25"/>
      <c r="DEN42" s="25"/>
      <c r="DEP42" s="25"/>
      <c r="DER42" s="25"/>
      <c r="DET42" s="25"/>
      <c r="DEV42" s="25"/>
      <c r="DEX42" s="25"/>
      <c r="DEZ42" s="25"/>
      <c r="DFB42" s="25"/>
      <c r="DFD42" s="25"/>
      <c r="DFF42" s="25"/>
      <c r="DFH42" s="25"/>
      <c r="DFJ42" s="25"/>
      <c r="DFL42" s="25"/>
      <c r="DFN42" s="25"/>
      <c r="DFP42" s="25"/>
      <c r="DFR42" s="25"/>
      <c r="DFT42" s="25"/>
      <c r="DFV42" s="25"/>
      <c r="DFX42" s="25"/>
      <c r="DFZ42" s="25"/>
      <c r="DGB42" s="25"/>
      <c r="DGD42" s="25"/>
      <c r="DGF42" s="25"/>
      <c r="DGH42" s="25"/>
      <c r="DGJ42" s="25"/>
      <c r="DGL42" s="25"/>
      <c r="DGN42" s="25"/>
      <c r="DGP42" s="25"/>
      <c r="DGR42" s="25"/>
      <c r="DGT42" s="25"/>
      <c r="DGV42" s="25"/>
      <c r="DGX42" s="25"/>
      <c r="DGZ42" s="25"/>
      <c r="DHB42" s="25"/>
      <c r="DHD42" s="25"/>
      <c r="DHF42" s="25"/>
      <c r="DHH42" s="25"/>
      <c r="DHJ42" s="25"/>
      <c r="DHL42" s="25"/>
      <c r="DHN42" s="25"/>
      <c r="DHP42" s="25"/>
      <c r="DHR42" s="25"/>
      <c r="DHT42" s="25"/>
      <c r="DHV42" s="25"/>
      <c r="DHX42" s="25"/>
      <c r="DHZ42" s="25"/>
      <c r="DIB42" s="25"/>
      <c r="DID42" s="25"/>
      <c r="DIF42" s="25"/>
      <c r="DIH42" s="25"/>
      <c r="DIJ42" s="25"/>
      <c r="DIL42" s="25"/>
      <c r="DIN42" s="25"/>
      <c r="DIP42" s="25"/>
      <c r="DIR42" s="25"/>
      <c r="DIT42" s="25"/>
      <c r="DIV42" s="25"/>
      <c r="DIX42" s="25"/>
      <c r="DIZ42" s="25"/>
      <c r="DJB42" s="25"/>
      <c r="DJD42" s="25"/>
      <c r="DJF42" s="25"/>
      <c r="DJH42" s="25"/>
      <c r="DJJ42" s="25"/>
      <c r="DJL42" s="25"/>
      <c r="DJN42" s="25"/>
      <c r="DJP42" s="25"/>
      <c r="DJR42" s="25"/>
      <c r="DJT42" s="25"/>
      <c r="DJV42" s="25"/>
      <c r="DJX42" s="25"/>
      <c r="DJZ42" s="25"/>
      <c r="DKB42" s="25"/>
      <c r="DKD42" s="25"/>
      <c r="DKF42" s="25"/>
      <c r="DKH42" s="25"/>
      <c r="DKJ42" s="25"/>
      <c r="DKL42" s="25"/>
      <c r="DKN42" s="25"/>
      <c r="DKP42" s="25"/>
      <c r="DKR42" s="25"/>
      <c r="DKT42" s="25"/>
      <c r="DKV42" s="25"/>
      <c r="DKX42" s="25"/>
      <c r="DKZ42" s="25"/>
      <c r="DLB42" s="25"/>
      <c r="DLD42" s="25"/>
      <c r="DLF42" s="25"/>
      <c r="DLH42" s="25"/>
      <c r="DLJ42" s="25"/>
      <c r="DLL42" s="25"/>
      <c r="DLN42" s="25"/>
      <c r="DLP42" s="25"/>
      <c r="DLR42" s="25"/>
      <c r="DLT42" s="25"/>
      <c r="DLV42" s="25"/>
      <c r="DLX42" s="25"/>
      <c r="DLZ42" s="25"/>
      <c r="DMB42" s="25"/>
      <c r="DMD42" s="25"/>
      <c r="DMF42" s="25"/>
      <c r="DMH42" s="25"/>
      <c r="DMJ42" s="25"/>
      <c r="DML42" s="25"/>
      <c r="DMN42" s="25"/>
      <c r="DMP42" s="25"/>
      <c r="DMR42" s="25"/>
      <c r="DMT42" s="25"/>
      <c r="DMV42" s="25"/>
      <c r="DMX42" s="25"/>
      <c r="DMZ42" s="25"/>
      <c r="DNB42" s="25"/>
      <c r="DND42" s="25"/>
      <c r="DNF42" s="25"/>
      <c r="DNH42" s="25"/>
      <c r="DNJ42" s="25"/>
      <c r="DNL42" s="25"/>
      <c r="DNN42" s="25"/>
      <c r="DNP42" s="25"/>
      <c r="DNR42" s="25"/>
      <c r="DNT42" s="25"/>
      <c r="DNV42" s="25"/>
      <c r="DNX42" s="25"/>
      <c r="DNZ42" s="25"/>
      <c r="DOB42" s="25"/>
      <c r="DOD42" s="25"/>
      <c r="DOF42" s="25"/>
      <c r="DOH42" s="25"/>
      <c r="DOJ42" s="25"/>
      <c r="DOL42" s="25"/>
      <c r="DON42" s="25"/>
      <c r="DOP42" s="25"/>
      <c r="DOR42" s="25"/>
      <c r="DOT42" s="25"/>
      <c r="DOV42" s="25"/>
      <c r="DOX42" s="25"/>
      <c r="DOZ42" s="25"/>
      <c r="DPB42" s="25"/>
      <c r="DPD42" s="25"/>
      <c r="DPF42" s="25"/>
      <c r="DPH42" s="25"/>
      <c r="DPJ42" s="25"/>
      <c r="DPL42" s="25"/>
      <c r="DPN42" s="25"/>
      <c r="DPP42" s="25"/>
      <c r="DPR42" s="25"/>
      <c r="DPT42" s="25"/>
      <c r="DPV42" s="25"/>
      <c r="DPX42" s="25"/>
      <c r="DPZ42" s="25"/>
      <c r="DQB42" s="25"/>
      <c r="DQD42" s="25"/>
      <c r="DQF42" s="25"/>
      <c r="DQH42" s="25"/>
      <c r="DQJ42" s="25"/>
      <c r="DQL42" s="25"/>
      <c r="DQN42" s="25"/>
      <c r="DQP42" s="25"/>
      <c r="DQR42" s="25"/>
      <c r="DQT42" s="25"/>
      <c r="DQV42" s="25"/>
      <c r="DQX42" s="25"/>
      <c r="DQZ42" s="25"/>
      <c r="DRB42" s="25"/>
      <c r="DRD42" s="25"/>
      <c r="DRF42" s="25"/>
      <c r="DRH42" s="25"/>
      <c r="DRJ42" s="25"/>
      <c r="DRL42" s="25"/>
      <c r="DRN42" s="25"/>
      <c r="DRP42" s="25"/>
      <c r="DRR42" s="25"/>
      <c r="DRT42" s="25"/>
      <c r="DRV42" s="25"/>
      <c r="DRX42" s="25"/>
      <c r="DRZ42" s="25"/>
      <c r="DSB42" s="25"/>
      <c r="DSD42" s="25"/>
      <c r="DSF42" s="25"/>
      <c r="DSH42" s="25"/>
      <c r="DSJ42" s="25"/>
      <c r="DSL42" s="25"/>
      <c r="DSN42" s="25"/>
      <c r="DSP42" s="25"/>
      <c r="DSR42" s="25"/>
      <c r="DST42" s="25"/>
      <c r="DSV42" s="25"/>
      <c r="DSX42" s="25"/>
      <c r="DSZ42" s="25"/>
      <c r="DTB42" s="25"/>
      <c r="DTD42" s="25"/>
      <c r="DTF42" s="25"/>
      <c r="DTH42" s="25"/>
      <c r="DTJ42" s="25"/>
      <c r="DTL42" s="25"/>
      <c r="DTN42" s="25"/>
      <c r="DTP42" s="25"/>
      <c r="DTR42" s="25"/>
      <c r="DTT42" s="25"/>
      <c r="DTV42" s="25"/>
      <c r="DTX42" s="25"/>
      <c r="DTZ42" s="25"/>
      <c r="DUB42" s="25"/>
      <c r="DUD42" s="25"/>
      <c r="DUF42" s="25"/>
      <c r="DUH42" s="25"/>
      <c r="DUJ42" s="25"/>
      <c r="DUL42" s="25"/>
      <c r="DUN42" s="25"/>
      <c r="DUP42" s="25"/>
      <c r="DUR42" s="25"/>
      <c r="DUT42" s="25"/>
      <c r="DUV42" s="25"/>
      <c r="DUX42" s="25"/>
      <c r="DUZ42" s="25"/>
      <c r="DVB42" s="25"/>
      <c r="DVD42" s="25"/>
      <c r="DVF42" s="25"/>
      <c r="DVH42" s="25"/>
      <c r="DVJ42" s="25"/>
      <c r="DVL42" s="25"/>
      <c r="DVN42" s="25"/>
      <c r="DVP42" s="25"/>
      <c r="DVR42" s="25"/>
      <c r="DVT42" s="25"/>
      <c r="DVV42" s="25"/>
      <c r="DVX42" s="25"/>
      <c r="DVZ42" s="25"/>
      <c r="DWB42" s="25"/>
      <c r="DWD42" s="25"/>
      <c r="DWF42" s="25"/>
      <c r="DWH42" s="25"/>
      <c r="DWJ42" s="25"/>
      <c r="DWL42" s="25"/>
      <c r="DWN42" s="25"/>
      <c r="DWP42" s="25"/>
      <c r="DWR42" s="25"/>
      <c r="DWT42" s="25"/>
      <c r="DWV42" s="25"/>
      <c r="DWX42" s="25"/>
      <c r="DWZ42" s="25"/>
      <c r="DXB42" s="25"/>
      <c r="DXD42" s="25"/>
      <c r="DXF42" s="25"/>
      <c r="DXH42" s="25"/>
      <c r="DXJ42" s="25"/>
      <c r="DXL42" s="25"/>
      <c r="DXN42" s="25"/>
      <c r="DXP42" s="25"/>
      <c r="DXR42" s="25"/>
      <c r="DXT42" s="25"/>
      <c r="DXV42" s="25"/>
      <c r="DXX42" s="25"/>
      <c r="DXZ42" s="25"/>
      <c r="DYB42" s="25"/>
      <c r="DYD42" s="25"/>
      <c r="DYF42" s="25"/>
      <c r="DYH42" s="25"/>
      <c r="DYJ42" s="25"/>
      <c r="DYL42" s="25"/>
      <c r="DYN42" s="25"/>
      <c r="DYP42" s="25"/>
      <c r="DYR42" s="25"/>
      <c r="DYT42" s="25"/>
      <c r="DYV42" s="25"/>
      <c r="DYX42" s="25"/>
      <c r="DYZ42" s="25"/>
      <c r="DZB42" s="25"/>
      <c r="DZD42" s="25"/>
      <c r="DZF42" s="25"/>
      <c r="DZH42" s="25"/>
      <c r="DZJ42" s="25"/>
      <c r="DZL42" s="25"/>
      <c r="DZN42" s="25"/>
      <c r="DZP42" s="25"/>
      <c r="DZR42" s="25"/>
      <c r="DZT42" s="25"/>
      <c r="DZV42" s="25"/>
      <c r="DZX42" s="25"/>
      <c r="DZZ42" s="25"/>
      <c r="EAB42" s="25"/>
      <c r="EAD42" s="25"/>
      <c r="EAF42" s="25"/>
      <c r="EAH42" s="25"/>
      <c r="EAJ42" s="25"/>
      <c r="EAL42" s="25"/>
      <c r="EAN42" s="25"/>
      <c r="EAP42" s="25"/>
      <c r="EAR42" s="25"/>
      <c r="EAT42" s="25"/>
      <c r="EAV42" s="25"/>
      <c r="EAX42" s="25"/>
      <c r="EAZ42" s="25"/>
      <c r="EBB42" s="25"/>
      <c r="EBD42" s="25"/>
      <c r="EBF42" s="25"/>
      <c r="EBH42" s="25"/>
      <c r="EBJ42" s="25"/>
      <c r="EBL42" s="25"/>
      <c r="EBN42" s="25"/>
      <c r="EBP42" s="25"/>
      <c r="EBR42" s="25"/>
      <c r="EBT42" s="25"/>
      <c r="EBV42" s="25"/>
      <c r="EBX42" s="25"/>
      <c r="EBZ42" s="25"/>
      <c r="ECB42" s="25"/>
      <c r="ECD42" s="25"/>
      <c r="ECF42" s="25"/>
      <c r="ECH42" s="25"/>
      <c r="ECJ42" s="25"/>
      <c r="ECL42" s="25"/>
      <c r="ECN42" s="25"/>
      <c r="ECP42" s="25"/>
      <c r="ECR42" s="25"/>
      <c r="ECT42" s="25"/>
      <c r="ECV42" s="25"/>
      <c r="ECX42" s="25"/>
      <c r="ECZ42" s="25"/>
      <c r="EDB42" s="25"/>
      <c r="EDD42" s="25"/>
      <c r="EDF42" s="25"/>
      <c r="EDH42" s="25"/>
      <c r="EDJ42" s="25"/>
      <c r="EDL42" s="25"/>
      <c r="EDN42" s="25"/>
      <c r="EDP42" s="25"/>
      <c r="EDR42" s="25"/>
      <c r="EDT42" s="25"/>
      <c r="EDV42" s="25"/>
      <c r="EDX42" s="25"/>
      <c r="EDZ42" s="25"/>
      <c r="EEB42" s="25"/>
      <c r="EED42" s="25"/>
      <c r="EEF42" s="25"/>
      <c r="EEH42" s="25"/>
      <c r="EEJ42" s="25"/>
      <c r="EEL42" s="25"/>
      <c r="EEN42" s="25"/>
      <c r="EEP42" s="25"/>
      <c r="EER42" s="25"/>
      <c r="EET42" s="25"/>
      <c r="EEV42" s="25"/>
      <c r="EEX42" s="25"/>
      <c r="EEZ42" s="25"/>
      <c r="EFB42" s="25"/>
      <c r="EFD42" s="25"/>
      <c r="EFF42" s="25"/>
      <c r="EFH42" s="25"/>
      <c r="EFJ42" s="25"/>
      <c r="EFL42" s="25"/>
      <c r="EFN42" s="25"/>
      <c r="EFP42" s="25"/>
      <c r="EFR42" s="25"/>
      <c r="EFT42" s="25"/>
      <c r="EFV42" s="25"/>
      <c r="EFX42" s="25"/>
      <c r="EFZ42" s="25"/>
      <c r="EGB42" s="25"/>
      <c r="EGD42" s="25"/>
      <c r="EGF42" s="25"/>
      <c r="EGH42" s="25"/>
      <c r="EGJ42" s="25"/>
      <c r="EGL42" s="25"/>
      <c r="EGN42" s="25"/>
      <c r="EGP42" s="25"/>
      <c r="EGR42" s="25"/>
      <c r="EGT42" s="25"/>
      <c r="EGV42" s="25"/>
      <c r="EGX42" s="25"/>
      <c r="EGZ42" s="25"/>
      <c r="EHB42" s="25"/>
      <c r="EHD42" s="25"/>
      <c r="EHF42" s="25"/>
      <c r="EHH42" s="25"/>
      <c r="EHJ42" s="25"/>
      <c r="EHL42" s="25"/>
      <c r="EHN42" s="25"/>
      <c r="EHP42" s="25"/>
      <c r="EHR42" s="25"/>
      <c r="EHT42" s="25"/>
      <c r="EHV42" s="25"/>
      <c r="EHX42" s="25"/>
      <c r="EHZ42" s="25"/>
      <c r="EIB42" s="25"/>
      <c r="EID42" s="25"/>
      <c r="EIF42" s="25"/>
      <c r="EIH42" s="25"/>
      <c r="EIJ42" s="25"/>
      <c r="EIL42" s="25"/>
      <c r="EIN42" s="25"/>
      <c r="EIP42" s="25"/>
      <c r="EIR42" s="25"/>
      <c r="EIT42" s="25"/>
      <c r="EIV42" s="25"/>
      <c r="EIX42" s="25"/>
      <c r="EIZ42" s="25"/>
      <c r="EJB42" s="25"/>
      <c r="EJD42" s="25"/>
      <c r="EJF42" s="25"/>
      <c r="EJH42" s="25"/>
      <c r="EJJ42" s="25"/>
      <c r="EJL42" s="25"/>
      <c r="EJN42" s="25"/>
      <c r="EJP42" s="25"/>
      <c r="EJR42" s="25"/>
      <c r="EJT42" s="25"/>
      <c r="EJV42" s="25"/>
      <c r="EJX42" s="25"/>
      <c r="EJZ42" s="25"/>
      <c r="EKB42" s="25"/>
      <c r="EKD42" s="25"/>
      <c r="EKF42" s="25"/>
      <c r="EKH42" s="25"/>
      <c r="EKJ42" s="25"/>
      <c r="EKL42" s="25"/>
      <c r="EKN42" s="25"/>
      <c r="EKP42" s="25"/>
      <c r="EKR42" s="25"/>
      <c r="EKT42" s="25"/>
      <c r="EKV42" s="25"/>
      <c r="EKX42" s="25"/>
      <c r="EKZ42" s="25"/>
      <c r="ELB42" s="25"/>
      <c r="ELD42" s="25"/>
      <c r="ELF42" s="25"/>
      <c r="ELH42" s="25"/>
      <c r="ELJ42" s="25"/>
      <c r="ELL42" s="25"/>
      <c r="ELN42" s="25"/>
      <c r="ELP42" s="25"/>
      <c r="ELR42" s="25"/>
      <c r="ELT42" s="25"/>
      <c r="ELV42" s="25"/>
      <c r="ELX42" s="25"/>
      <c r="ELZ42" s="25"/>
      <c r="EMB42" s="25"/>
      <c r="EMD42" s="25"/>
      <c r="EMF42" s="25"/>
      <c r="EMH42" s="25"/>
      <c r="EMJ42" s="25"/>
      <c r="EML42" s="25"/>
      <c r="EMN42" s="25"/>
      <c r="EMP42" s="25"/>
      <c r="EMR42" s="25"/>
      <c r="EMT42" s="25"/>
      <c r="EMV42" s="25"/>
      <c r="EMX42" s="25"/>
      <c r="EMZ42" s="25"/>
      <c r="ENB42" s="25"/>
      <c r="END42" s="25"/>
      <c r="ENF42" s="25"/>
      <c r="ENH42" s="25"/>
      <c r="ENJ42" s="25"/>
      <c r="ENL42" s="25"/>
      <c r="ENN42" s="25"/>
      <c r="ENP42" s="25"/>
      <c r="ENR42" s="25"/>
      <c r="ENT42" s="25"/>
      <c r="ENV42" s="25"/>
      <c r="ENX42" s="25"/>
      <c r="ENZ42" s="25"/>
      <c r="EOB42" s="25"/>
      <c r="EOD42" s="25"/>
      <c r="EOF42" s="25"/>
      <c r="EOH42" s="25"/>
      <c r="EOJ42" s="25"/>
      <c r="EOL42" s="25"/>
      <c r="EON42" s="25"/>
      <c r="EOP42" s="25"/>
      <c r="EOR42" s="25"/>
      <c r="EOT42" s="25"/>
      <c r="EOV42" s="25"/>
      <c r="EOX42" s="25"/>
      <c r="EOZ42" s="25"/>
      <c r="EPB42" s="25"/>
      <c r="EPD42" s="25"/>
      <c r="EPF42" s="25"/>
      <c r="EPH42" s="25"/>
      <c r="EPJ42" s="25"/>
      <c r="EPL42" s="25"/>
      <c r="EPN42" s="25"/>
      <c r="EPP42" s="25"/>
      <c r="EPR42" s="25"/>
      <c r="EPT42" s="25"/>
      <c r="EPV42" s="25"/>
      <c r="EPX42" s="25"/>
      <c r="EPZ42" s="25"/>
      <c r="EQB42" s="25"/>
      <c r="EQD42" s="25"/>
      <c r="EQF42" s="25"/>
      <c r="EQH42" s="25"/>
      <c r="EQJ42" s="25"/>
      <c r="EQL42" s="25"/>
      <c r="EQN42" s="25"/>
      <c r="EQP42" s="25"/>
      <c r="EQR42" s="25"/>
      <c r="EQT42" s="25"/>
      <c r="EQV42" s="25"/>
      <c r="EQX42" s="25"/>
      <c r="EQZ42" s="25"/>
      <c r="ERB42" s="25"/>
      <c r="ERD42" s="25"/>
      <c r="ERF42" s="25"/>
      <c r="ERH42" s="25"/>
      <c r="ERJ42" s="25"/>
      <c r="ERL42" s="25"/>
      <c r="ERN42" s="25"/>
      <c r="ERP42" s="25"/>
      <c r="ERR42" s="25"/>
      <c r="ERT42" s="25"/>
      <c r="ERV42" s="25"/>
      <c r="ERX42" s="25"/>
      <c r="ERZ42" s="25"/>
      <c r="ESB42" s="25"/>
      <c r="ESD42" s="25"/>
      <c r="ESF42" s="25"/>
      <c r="ESH42" s="25"/>
      <c r="ESJ42" s="25"/>
      <c r="ESL42" s="25"/>
      <c r="ESN42" s="25"/>
      <c r="ESP42" s="25"/>
      <c r="ESR42" s="25"/>
      <c r="EST42" s="25"/>
      <c r="ESV42" s="25"/>
      <c r="ESX42" s="25"/>
      <c r="ESZ42" s="25"/>
      <c r="ETB42" s="25"/>
      <c r="ETD42" s="25"/>
      <c r="ETF42" s="25"/>
      <c r="ETH42" s="25"/>
      <c r="ETJ42" s="25"/>
      <c r="ETL42" s="25"/>
      <c r="ETN42" s="25"/>
      <c r="ETP42" s="25"/>
      <c r="ETR42" s="25"/>
      <c r="ETT42" s="25"/>
      <c r="ETV42" s="25"/>
      <c r="ETX42" s="25"/>
      <c r="ETZ42" s="25"/>
      <c r="EUB42" s="25"/>
      <c r="EUD42" s="25"/>
      <c r="EUF42" s="25"/>
      <c r="EUH42" s="25"/>
      <c r="EUJ42" s="25"/>
      <c r="EUL42" s="25"/>
      <c r="EUN42" s="25"/>
      <c r="EUP42" s="25"/>
      <c r="EUR42" s="25"/>
      <c r="EUT42" s="25"/>
      <c r="EUV42" s="25"/>
      <c r="EUX42" s="25"/>
      <c r="EUZ42" s="25"/>
      <c r="EVB42" s="25"/>
      <c r="EVD42" s="25"/>
      <c r="EVF42" s="25"/>
      <c r="EVH42" s="25"/>
      <c r="EVJ42" s="25"/>
      <c r="EVL42" s="25"/>
      <c r="EVN42" s="25"/>
      <c r="EVP42" s="25"/>
      <c r="EVR42" s="25"/>
      <c r="EVT42" s="25"/>
      <c r="EVV42" s="25"/>
      <c r="EVX42" s="25"/>
      <c r="EVZ42" s="25"/>
      <c r="EWB42" s="25"/>
      <c r="EWD42" s="25"/>
      <c r="EWF42" s="25"/>
      <c r="EWH42" s="25"/>
      <c r="EWJ42" s="25"/>
      <c r="EWL42" s="25"/>
      <c r="EWN42" s="25"/>
      <c r="EWP42" s="25"/>
      <c r="EWR42" s="25"/>
      <c r="EWT42" s="25"/>
      <c r="EWV42" s="25"/>
      <c r="EWX42" s="25"/>
      <c r="EWZ42" s="25"/>
      <c r="EXB42" s="25"/>
      <c r="EXD42" s="25"/>
      <c r="EXF42" s="25"/>
      <c r="EXH42" s="25"/>
      <c r="EXJ42" s="25"/>
      <c r="EXL42" s="25"/>
      <c r="EXN42" s="25"/>
      <c r="EXP42" s="25"/>
      <c r="EXR42" s="25"/>
      <c r="EXT42" s="25"/>
      <c r="EXV42" s="25"/>
      <c r="EXX42" s="25"/>
      <c r="EXZ42" s="25"/>
      <c r="EYB42" s="25"/>
      <c r="EYD42" s="25"/>
      <c r="EYF42" s="25"/>
      <c r="EYH42" s="25"/>
      <c r="EYJ42" s="25"/>
      <c r="EYL42" s="25"/>
      <c r="EYN42" s="25"/>
      <c r="EYP42" s="25"/>
      <c r="EYR42" s="25"/>
      <c r="EYT42" s="25"/>
      <c r="EYV42" s="25"/>
      <c r="EYX42" s="25"/>
      <c r="EYZ42" s="25"/>
      <c r="EZB42" s="25"/>
      <c r="EZD42" s="25"/>
      <c r="EZF42" s="25"/>
      <c r="EZH42" s="25"/>
      <c r="EZJ42" s="25"/>
      <c r="EZL42" s="25"/>
      <c r="EZN42" s="25"/>
      <c r="EZP42" s="25"/>
      <c r="EZR42" s="25"/>
      <c r="EZT42" s="25"/>
      <c r="EZV42" s="25"/>
      <c r="EZX42" s="25"/>
      <c r="EZZ42" s="25"/>
      <c r="FAB42" s="25"/>
      <c r="FAD42" s="25"/>
      <c r="FAF42" s="25"/>
      <c r="FAH42" s="25"/>
      <c r="FAJ42" s="25"/>
      <c r="FAL42" s="25"/>
      <c r="FAN42" s="25"/>
      <c r="FAP42" s="25"/>
      <c r="FAR42" s="25"/>
      <c r="FAT42" s="25"/>
      <c r="FAV42" s="25"/>
      <c r="FAX42" s="25"/>
      <c r="FAZ42" s="25"/>
      <c r="FBB42" s="25"/>
      <c r="FBD42" s="25"/>
      <c r="FBF42" s="25"/>
      <c r="FBH42" s="25"/>
      <c r="FBJ42" s="25"/>
      <c r="FBL42" s="25"/>
      <c r="FBN42" s="25"/>
      <c r="FBP42" s="25"/>
      <c r="FBR42" s="25"/>
      <c r="FBT42" s="25"/>
      <c r="FBV42" s="25"/>
      <c r="FBX42" s="25"/>
      <c r="FBZ42" s="25"/>
      <c r="FCB42" s="25"/>
      <c r="FCD42" s="25"/>
      <c r="FCF42" s="25"/>
      <c r="FCH42" s="25"/>
      <c r="FCJ42" s="25"/>
      <c r="FCL42" s="25"/>
      <c r="FCN42" s="25"/>
      <c r="FCP42" s="25"/>
      <c r="FCR42" s="25"/>
      <c r="FCT42" s="25"/>
      <c r="FCV42" s="25"/>
      <c r="FCX42" s="25"/>
      <c r="FCZ42" s="25"/>
      <c r="FDB42" s="25"/>
      <c r="FDD42" s="25"/>
      <c r="FDF42" s="25"/>
      <c r="FDH42" s="25"/>
      <c r="FDJ42" s="25"/>
      <c r="FDL42" s="25"/>
      <c r="FDN42" s="25"/>
      <c r="FDP42" s="25"/>
      <c r="FDR42" s="25"/>
      <c r="FDT42" s="25"/>
      <c r="FDV42" s="25"/>
      <c r="FDX42" s="25"/>
      <c r="FDZ42" s="25"/>
      <c r="FEB42" s="25"/>
      <c r="FED42" s="25"/>
      <c r="FEF42" s="25"/>
      <c r="FEH42" s="25"/>
      <c r="FEJ42" s="25"/>
      <c r="FEL42" s="25"/>
      <c r="FEN42" s="25"/>
      <c r="FEP42" s="25"/>
      <c r="FER42" s="25"/>
      <c r="FET42" s="25"/>
      <c r="FEV42" s="25"/>
      <c r="FEX42" s="25"/>
      <c r="FEZ42" s="25"/>
      <c r="FFB42" s="25"/>
      <c r="FFD42" s="25"/>
      <c r="FFF42" s="25"/>
      <c r="FFH42" s="25"/>
      <c r="FFJ42" s="25"/>
      <c r="FFL42" s="25"/>
      <c r="FFN42" s="25"/>
      <c r="FFP42" s="25"/>
      <c r="FFR42" s="25"/>
      <c r="FFT42" s="25"/>
      <c r="FFV42" s="25"/>
      <c r="FFX42" s="25"/>
      <c r="FFZ42" s="25"/>
      <c r="FGB42" s="25"/>
      <c r="FGD42" s="25"/>
      <c r="FGF42" s="25"/>
      <c r="FGH42" s="25"/>
      <c r="FGJ42" s="25"/>
      <c r="FGL42" s="25"/>
      <c r="FGN42" s="25"/>
      <c r="FGP42" s="25"/>
      <c r="FGR42" s="25"/>
      <c r="FGT42" s="25"/>
      <c r="FGV42" s="25"/>
      <c r="FGX42" s="25"/>
      <c r="FGZ42" s="25"/>
      <c r="FHB42" s="25"/>
      <c r="FHD42" s="25"/>
      <c r="FHF42" s="25"/>
      <c r="FHH42" s="25"/>
      <c r="FHJ42" s="25"/>
      <c r="FHL42" s="25"/>
      <c r="FHN42" s="25"/>
      <c r="FHP42" s="25"/>
      <c r="FHR42" s="25"/>
      <c r="FHT42" s="25"/>
      <c r="FHV42" s="25"/>
      <c r="FHX42" s="25"/>
      <c r="FHZ42" s="25"/>
      <c r="FIB42" s="25"/>
      <c r="FID42" s="25"/>
      <c r="FIF42" s="25"/>
      <c r="FIH42" s="25"/>
      <c r="FIJ42" s="25"/>
      <c r="FIL42" s="25"/>
      <c r="FIN42" s="25"/>
      <c r="FIP42" s="25"/>
      <c r="FIR42" s="25"/>
      <c r="FIT42" s="25"/>
      <c r="FIV42" s="25"/>
      <c r="FIX42" s="25"/>
      <c r="FIZ42" s="25"/>
      <c r="FJB42" s="25"/>
      <c r="FJD42" s="25"/>
      <c r="FJF42" s="25"/>
      <c r="FJH42" s="25"/>
      <c r="FJJ42" s="25"/>
      <c r="FJL42" s="25"/>
      <c r="FJN42" s="25"/>
      <c r="FJP42" s="25"/>
      <c r="FJR42" s="25"/>
      <c r="FJT42" s="25"/>
      <c r="FJV42" s="25"/>
      <c r="FJX42" s="25"/>
      <c r="FJZ42" s="25"/>
      <c r="FKB42" s="25"/>
      <c r="FKD42" s="25"/>
      <c r="FKF42" s="25"/>
      <c r="FKH42" s="25"/>
      <c r="FKJ42" s="25"/>
      <c r="FKL42" s="25"/>
      <c r="FKN42" s="25"/>
      <c r="FKP42" s="25"/>
      <c r="FKR42" s="25"/>
      <c r="FKT42" s="25"/>
      <c r="FKV42" s="25"/>
      <c r="FKX42" s="25"/>
      <c r="FKZ42" s="25"/>
      <c r="FLB42" s="25"/>
      <c r="FLD42" s="25"/>
      <c r="FLF42" s="25"/>
      <c r="FLH42" s="25"/>
      <c r="FLJ42" s="25"/>
      <c r="FLL42" s="25"/>
      <c r="FLN42" s="25"/>
      <c r="FLP42" s="25"/>
      <c r="FLR42" s="25"/>
      <c r="FLT42" s="25"/>
      <c r="FLV42" s="25"/>
      <c r="FLX42" s="25"/>
      <c r="FLZ42" s="25"/>
      <c r="FMB42" s="25"/>
      <c r="FMD42" s="25"/>
      <c r="FMF42" s="25"/>
      <c r="FMH42" s="25"/>
      <c r="FMJ42" s="25"/>
      <c r="FML42" s="25"/>
      <c r="FMN42" s="25"/>
      <c r="FMP42" s="25"/>
      <c r="FMR42" s="25"/>
      <c r="FMT42" s="25"/>
      <c r="FMV42" s="25"/>
      <c r="FMX42" s="25"/>
      <c r="FMZ42" s="25"/>
      <c r="FNB42" s="25"/>
      <c r="FND42" s="25"/>
      <c r="FNF42" s="25"/>
      <c r="FNH42" s="25"/>
      <c r="FNJ42" s="25"/>
      <c r="FNL42" s="25"/>
      <c r="FNN42" s="25"/>
      <c r="FNP42" s="25"/>
      <c r="FNR42" s="25"/>
      <c r="FNT42" s="25"/>
      <c r="FNV42" s="25"/>
      <c r="FNX42" s="25"/>
      <c r="FNZ42" s="25"/>
      <c r="FOB42" s="25"/>
      <c r="FOD42" s="25"/>
      <c r="FOF42" s="25"/>
      <c r="FOH42" s="25"/>
      <c r="FOJ42" s="25"/>
      <c r="FOL42" s="25"/>
      <c r="FON42" s="25"/>
      <c r="FOP42" s="25"/>
      <c r="FOR42" s="25"/>
      <c r="FOT42" s="25"/>
      <c r="FOV42" s="25"/>
      <c r="FOX42" s="25"/>
      <c r="FOZ42" s="25"/>
      <c r="FPB42" s="25"/>
      <c r="FPD42" s="25"/>
      <c r="FPF42" s="25"/>
      <c r="FPH42" s="25"/>
      <c r="FPJ42" s="25"/>
      <c r="FPL42" s="25"/>
      <c r="FPN42" s="25"/>
      <c r="FPP42" s="25"/>
      <c r="FPR42" s="25"/>
      <c r="FPT42" s="25"/>
      <c r="FPV42" s="25"/>
      <c r="FPX42" s="25"/>
      <c r="FPZ42" s="25"/>
      <c r="FQB42" s="25"/>
      <c r="FQD42" s="25"/>
      <c r="FQF42" s="25"/>
      <c r="FQH42" s="25"/>
      <c r="FQJ42" s="25"/>
      <c r="FQL42" s="25"/>
      <c r="FQN42" s="25"/>
      <c r="FQP42" s="25"/>
      <c r="FQR42" s="25"/>
      <c r="FQT42" s="25"/>
      <c r="FQV42" s="25"/>
      <c r="FQX42" s="25"/>
      <c r="FQZ42" s="25"/>
      <c r="FRB42" s="25"/>
      <c r="FRD42" s="25"/>
      <c r="FRF42" s="25"/>
      <c r="FRH42" s="25"/>
      <c r="FRJ42" s="25"/>
      <c r="FRL42" s="25"/>
      <c r="FRN42" s="25"/>
      <c r="FRP42" s="25"/>
      <c r="FRR42" s="25"/>
      <c r="FRT42" s="25"/>
      <c r="FRV42" s="25"/>
      <c r="FRX42" s="25"/>
      <c r="FRZ42" s="25"/>
      <c r="FSB42" s="25"/>
      <c r="FSD42" s="25"/>
      <c r="FSF42" s="25"/>
      <c r="FSH42" s="25"/>
      <c r="FSJ42" s="25"/>
      <c r="FSL42" s="25"/>
      <c r="FSN42" s="25"/>
      <c r="FSP42" s="25"/>
      <c r="FSR42" s="25"/>
      <c r="FST42" s="25"/>
      <c r="FSV42" s="25"/>
      <c r="FSX42" s="25"/>
      <c r="FSZ42" s="25"/>
      <c r="FTB42" s="25"/>
      <c r="FTD42" s="25"/>
      <c r="FTF42" s="25"/>
      <c r="FTH42" s="25"/>
      <c r="FTJ42" s="25"/>
      <c r="FTL42" s="25"/>
      <c r="FTN42" s="25"/>
      <c r="FTP42" s="25"/>
      <c r="FTR42" s="25"/>
      <c r="FTT42" s="25"/>
      <c r="FTV42" s="25"/>
      <c r="FTX42" s="25"/>
      <c r="FTZ42" s="25"/>
      <c r="FUB42" s="25"/>
      <c r="FUD42" s="25"/>
      <c r="FUF42" s="25"/>
      <c r="FUH42" s="25"/>
      <c r="FUJ42" s="25"/>
      <c r="FUL42" s="25"/>
      <c r="FUN42" s="25"/>
      <c r="FUP42" s="25"/>
      <c r="FUR42" s="25"/>
      <c r="FUT42" s="25"/>
      <c r="FUV42" s="25"/>
      <c r="FUX42" s="25"/>
      <c r="FUZ42" s="25"/>
      <c r="FVB42" s="25"/>
      <c r="FVD42" s="25"/>
      <c r="FVF42" s="25"/>
      <c r="FVH42" s="25"/>
      <c r="FVJ42" s="25"/>
      <c r="FVL42" s="25"/>
      <c r="FVN42" s="25"/>
      <c r="FVP42" s="25"/>
      <c r="FVR42" s="25"/>
      <c r="FVT42" s="25"/>
      <c r="FVV42" s="25"/>
      <c r="FVX42" s="25"/>
      <c r="FVZ42" s="25"/>
      <c r="FWB42" s="25"/>
      <c r="FWD42" s="25"/>
      <c r="FWF42" s="25"/>
      <c r="FWH42" s="25"/>
      <c r="FWJ42" s="25"/>
      <c r="FWL42" s="25"/>
      <c r="FWN42" s="25"/>
      <c r="FWP42" s="25"/>
      <c r="FWR42" s="25"/>
      <c r="FWT42" s="25"/>
      <c r="FWV42" s="25"/>
      <c r="FWX42" s="25"/>
      <c r="FWZ42" s="25"/>
      <c r="FXB42" s="25"/>
      <c r="FXD42" s="25"/>
      <c r="FXF42" s="25"/>
      <c r="FXH42" s="25"/>
      <c r="FXJ42" s="25"/>
      <c r="FXL42" s="25"/>
      <c r="FXN42" s="25"/>
      <c r="FXP42" s="25"/>
      <c r="FXR42" s="25"/>
      <c r="FXT42" s="25"/>
      <c r="FXV42" s="25"/>
      <c r="FXX42" s="25"/>
      <c r="FXZ42" s="25"/>
      <c r="FYB42" s="25"/>
      <c r="FYD42" s="25"/>
      <c r="FYF42" s="25"/>
      <c r="FYH42" s="25"/>
      <c r="FYJ42" s="25"/>
      <c r="FYL42" s="25"/>
      <c r="FYN42" s="25"/>
      <c r="FYP42" s="25"/>
      <c r="FYR42" s="25"/>
      <c r="FYT42" s="25"/>
      <c r="FYV42" s="25"/>
      <c r="FYX42" s="25"/>
      <c r="FYZ42" s="25"/>
      <c r="FZB42" s="25"/>
      <c r="FZD42" s="25"/>
      <c r="FZF42" s="25"/>
      <c r="FZH42" s="25"/>
      <c r="FZJ42" s="25"/>
      <c r="FZL42" s="25"/>
      <c r="FZN42" s="25"/>
      <c r="FZP42" s="25"/>
      <c r="FZR42" s="25"/>
      <c r="FZT42" s="25"/>
      <c r="FZV42" s="25"/>
      <c r="FZX42" s="25"/>
      <c r="FZZ42" s="25"/>
      <c r="GAB42" s="25"/>
      <c r="GAD42" s="25"/>
      <c r="GAF42" s="25"/>
      <c r="GAH42" s="25"/>
      <c r="GAJ42" s="25"/>
      <c r="GAL42" s="25"/>
      <c r="GAN42" s="25"/>
      <c r="GAP42" s="25"/>
      <c r="GAR42" s="25"/>
      <c r="GAT42" s="25"/>
      <c r="GAV42" s="25"/>
      <c r="GAX42" s="25"/>
      <c r="GAZ42" s="25"/>
      <c r="GBB42" s="25"/>
      <c r="GBD42" s="25"/>
      <c r="GBF42" s="25"/>
      <c r="GBH42" s="25"/>
      <c r="GBJ42" s="25"/>
      <c r="GBL42" s="25"/>
      <c r="GBN42" s="25"/>
      <c r="GBP42" s="25"/>
      <c r="GBR42" s="25"/>
      <c r="GBT42" s="25"/>
      <c r="GBV42" s="25"/>
      <c r="GBX42" s="25"/>
      <c r="GBZ42" s="25"/>
      <c r="GCB42" s="25"/>
      <c r="GCD42" s="25"/>
      <c r="GCF42" s="25"/>
      <c r="GCH42" s="25"/>
      <c r="GCJ42" s="25"/>
      <c r="GCL42" s="25"/>
      <c r="GCN42" s="25"/>
      <c r="GCP42" s="25"/>
      <c r="GCR42" s="25"/>
      <c r="GCT42" s="25"/>
      <c r="GCV42" s="25"/>
      <c r="GCX42" s="25"/>
      <c r="GCZ42" s="25"/>
      <c r="GDB42" s="25"/>
      <c r="GDD42" s="25"/>
      <c r="GDF42" s="25"/>
      <c r="GDH42" s="25"/>
      <c r="GDJ42" s="25"/>
      <c r="GDL42" s="25"/>
      <c r="GDN42" s="25"/>
      <c r="GDP42" s="25"/>
      <c r="GDR42" s="25"/>
      <c r="GDT42" s="25"/>
      <c r="GDV42" s="25"/>
      <c r="GDX42" s="25"/>
      <c r="GDZ42" s="25"/>
      <c r="GEB42" s="25"/>
      <c r="GED42" s="25"/>
      <c r="GEF42" s="25"/>
      <c r="GEH42" s="25"/>
      <c r="GEJ42" s="25"/>
      <c r="GEL42" s="25"/>
      <c r="GEN42" s="25"/>
      <c r="GEP42" s="25"/>
      <c r="GER42" s="25"/>
      <c r="GET42" s="25"/>
      <c r="GEV42" s="25"/>
      <c r="GEX42" s="25"/>
      <c r="GEZ42" s="25"/>
      <c r="GFB42" s="25"/>
      <c r="GFD42" s="25"/>
      <c r="GFF42" s="25"/>
      <c r="GFH42" s="25"/>
      <c r="GFJ42" s="25"/>
      <c r="GFL42" s="25"/>
      <c r="GFN42" s="25"/>
      <c r="GFP42" s="25"/>
      <c r="GFR42" s="25"/>
      <c r="GFT42" s="25"/>
      <c r="GFV42" s="25"/>
      <c r="GFX42" s="25"/>
      <c r="GFZ42" s="25"/>
      <c r="GGB42" s="25"/>
      <c r="GGD42" s="25"/>
      <c r="GGF42" s="25"/>
      <c r="GGH42" s="25"/>
      <c r="GGJ42" s="25"/>
      <c r="GGL42" s="25"/>
      <c r="GGN42" s="25"/>
      <c r="GGP42" s="25"/>
      <c r="GGR42" s="25"/>
      <c r="GGT42" s="25"/>
      <c r="GGV42" s="25"/>
      <c r="GGX42" s="25"/>
      <c r="GGZ42" s="25"/>
      <c r="GHB42" s="25"/>
      <c r="GHD42" s="25"/>
      <c r="GHF42" s="25"/>
      <c r="GHH42" s="25"/>
      <c r="GHJ42" s="25"/>
      <c r="GHL42" s="25"/>
      <c r="GHN42" s="25"/>
      <c r="GHP42" s="25"/>
      <c r="GHR42" s="25"/>
      <c r="GHT42" s="25"/>
      <c r="GHV42" s="25"/>
      <c r="GHX42" s="25"/>
      <c r="GHZ42" s="25"/>
      <c r="GIB42" s="25"/>
      <c r="GID42" s="25"/>
      <c r="GIF42" s="25"/>
      <c r="GIH42" s="25"/>
      <c r="GIJ42" s="25"/>
      <c r="GIL42" s="25"/>
      <c r="GIN42" s="25"/>
      <c r="GIP42" s="25"/>
      <c r="GIR42" s="25"/>
      <c r="GIT42" s="25"/>
      <c r="GIV42" s="25"/>
      <c r="GIX42" s="25"/>
      <c r="GIZ42" s="25"/>
      <c r="GJB42" s="25"/>
      <c r="GJD42" s="25"/>
      <c r="GJF42" s="25"/>
      <c r="GJH42" s="25"/>
      <c r="GJJ42" s="25"/>
      <c r="GJL42" s="25"/>
      <c r="GJN42" s="25"/>
      <c r="GJP42" s="25"/>
      <c r="GJR42" s="25"/>
      <c r="GJT42" s="25"/>
      <c r="GJV42" s="25"/>
      <c r="GJX42" s="25"/>
      <c r="GJZ42" s="25"/>
      <c r="GKB42" s="25"/>
      <c r="GKD42" s="25"/>
      <c r="GKF42" s="25"/>
      <c r="GKH42" s="25"/>
      <c r="GKJ42" s="25"/>
      <c r="GKL42" s="25"/>
      <c r="GKN42" s="25"/>
      <c r="GKP42" s="25"/>
      <c r="GKR42" s="25"/>
      <c r="GKT42" s="25"/>
      <c r="GKV42" s="25"/>
      <c r="GKX42" s="25"/>
      <c r="GKZ42" s="25"/>
      <c r="GLB42" s="25"/>
      <c r="GLD42" s="25"/>
      <c r="GLF42" s="25"/>
      <c r="GLH42" s="25"/>
      <c r="GLJ42" s="25"/>
      <c r="GLL42" s="25"/>
      <c r="GLN42" s="25"/>
      <c r="GLP42" s="25"/>
      <c r="GLR42" s="25"/>
      <c r="GLT42" s="25"/>
      <c r="GLV42" s="25"/>
      <c r="GLX42" s="25"/>
      <c r="GLZ42" s="25"/>
      <c r="GMB42" s="25"/>
      <c r="GMD42" s="25"/>
      <c r="GMF42" s="25"/>
      <c r="GMH42" s="25"/>
      <c r="GMJ42" s="25"/>
      <c r="GML42" s="25"/>
      <c r="GMN42" s="25"/>
      <c r="GMP42" s="25"/>
      <c r="GMR42" s="25"/>
      <c r="GMT42" s="25"/>
      <c r="GMV42" s="25"/>
      <c r="GMX42" s="25"/>
      <c r="GMZ42" s="25"/>
      <c r="GNB42" s="25"/>
      <c r="GND42" s="25"/>
      <c r="GNF42" s="25"/>
      <c r="GNH42" s="25"/>
      <c r="GNJ42" s="25"/>
      <c r="GNL42" s="25"/>
      <c r="GNN42" s="25"/>
      <c r="GNP42" s="25"/>
      <c r="GNR42" s="25"/>
      <c r="GNT42" s="25"/>
      <c r="GNV42" s="25"/>
      <c r="GNX42" s="25"/>
      <c r="GNZ42" s="25"/>
      <c r="GOB42" s="25"/>
      <c r="GOD42" s="25"/>
      <c r="GOF42" s="25"/>
      <c r="GOH42" s="25"/>
      <c r="GOJ42" s="25"/>
      <c r="GOL42" s="25"/>
      <c r="GON42" s="25"/>
      <c r="GOP42" s="25"/>
      <c r="GOR42" s="25"/>
      <c r="GOT42" s="25"/>
      <c r="GOV42" s="25"/>
      <c r="GOX42" s="25"/>
      <c r="GOZ42" s="25"/>
      <c r="GPB42" s="25"/>
      <c r="GPD42" s="25"/>
      <c r="GPF42" s="25"/>
      <c r="GPH42" s="25"/>
      <c r="GPJ42" s="25"/>
      <c r="GPL42" s="25"/>
      <c r="GPN42" s="25"/>
      <c r="GPP42" s="25"/>
      <c r="GPR42" s="25"/>
      <c r="GPT42" s="25"/>
      <c r="GPV42" s="25"/>
      <c r="GPX42" s="25"/>
      <c r="GPZ42" s="25"/>
      <c r="GQB42" s="25"/>
      <c r="GQD42" s="25"/>
      <c r="GQF42" s="25"/>
      <c r="GQH42" s="25"/>
      <c r="GQJ42" s="25"/>
      <c r="GQL42" s="25"/>
      <c r="GQN42" s="25"/>
      <c r="GQP42" s="25"/>
      <c r="GQR42" s="25"/>
      <c r="GQT42" s="25"/>
      <c r="GQV42" s="25"/>
      <c r="GQX42" s="25"/>
      <c r="GQZ42" s="25"/>
      <c r="GRB42" s="25"/>
      <c r="GRD42" s="25"/>
      <c r="GRF42" s="25"/>
      <c r="GRH42" s="25"/>
      <c r="GRJ42" s="25"/>
      <c r="GRL42" s="25"/>
      <c r="GRN42" s="25"/>
      <c r="GRP42" s="25"/>
      <c r="GRR42" s="25"/>
      <c r="GRT42" s="25"/>
      <c r="GRV42" s="25"/>
      <c r="GRX42" s="25"/>
      <c r="GRZ42" s="25"/>
      <c r="GSB42" s="25"/>
      <c r="GSD42" s="25"/>
      <c r="GSF42" s="25"/>
      <c r="GSH42" s="25"/>
      <c r="GSJ42" s="25"/>
      <c r="GSL42" s="25"/>
      <c r="GSN42" s="25"/>
      <c r="GSP42" s="25"/>
      <c r="GSR42" s="25"/>
      <c r="GST42" s="25"/>
      <c r="GSV42" s="25"/>
      <c r="GSX42" s="25"/>
      <c r="GSZ42" s="25"/>
      <c r="GTB42" s="25"/>
      <c r="GTD42" s="25"/>
      <c r="GTF42" s="25"/>
      <c r="GTH42" s="25"/>
      <c r="GTJ42" s="25"/>
      <c r="GTL42" s="25"/>
      <c r="GTN42" s="25"/>
      <c r="GTP42" s="25"/>
      <c r="GTR42" s="25"/>
      <c r="GTT42" s="25"/>
      <c r="GTV42" s="25"/>
      <c r="GTX42" s="25"/>
      <c r="GTZ42" s="25"/>
      <c r="GUB42" s="25"/>
      <c r="GUD42" s="25"/>
      <c r="GUF42" s="25"/>
      <c r="GUH42" s="25"/>
      <c r="GUJ42" s="25"/>
      <c r="GUL42" s="25"/>
      <c r="GUN42" s="25"/>
      <c r="GUP42" s="25"/>
      <c r="GUR42" s="25"/>
      <c r="GUT42" s="25"/>
      <c r="GUV42" s="25"/>
      <c r="GUX42" s="25"/>
      <c r="GUZ42" s="25"/>
      <c r="GVB42" s="25"/>
      <c r="GVD42" s="25"/>
      <c r="GVF42" s="25"/>
      <c r="GVH42" s="25"/>
      <c r="GVJ42" s="25"/>
      <c r="GVL42" s="25"/>
      <c r="GVN42" s="25"/>
      <c r="GVP42" s="25"/>
      <c r="GVR42" s="25"/>
      <c r="GVT42" s="25"/>
      <c r="GVV42" s="25"/>
      <c r="GVX42" s="25"/>
      <c r="GVZ42" s="25"/>
      <c r="GWB42" s="25"/>
      <c r="GWD42" s="25"/>
      <c r="GWF42" s="25"/>
      <c r="GWH42" s="25"/>
      <c r="GWJ42" s="25"/>
      <c r="GWL42" s="25"/>
      <c r="GWN42" s="25"/>
      <c r="GWP42" s="25"/>
      <c r="GWR42" s="25"/>
      <c r="GWT42" s="25"/>
      <c r="GWV42" s="25"/>
      <c r="GWX42" s="25"/>
      <c r="GWZ42" s="25"/>
      <c r="GXB42" s="25"/>
      <c r="GXD42" s="25"/>
      <c r="GXF42" s="25"/>
      <c r="GXH42" s="25"/>
      <c r="GXJ42" s="25"/>
      <c r="GXL42" s="25"/>
      <c r="GXN42" s="25"/>
      <c r="GXP42" s="25"/>
      <c r="GXR42" s="25"/>
      <c r="GXT42" s="25"/>
      <c r="GXV42" s="25"/>
      <c r="GXX42" s="25"/>
      <c r="GXZ42" s="25"/>
      <c r="GYB42" s="25"/>
      <c r="GYD42" s="25"/>
      <c r="GYF42" s="25"/>
      <c r="GYH42" s="25"/>
      <c r="GYJ42" s="25"/>
      <c r="GYL42" s="25"/>
      <c r="GYN42" s="25"/>
      <c r="GYP42" s="25"/>
      <c r="GYR42" s="25"/>
      <c r="GYT42" s="25"/>
      <c r="GYV42" s="25"/>
      <c r="GYX42" s="25"/>
      <c r="GYZ42" s="25"/>
      <c r="GZB42" s="25"/>
      <c r="GZD42" s="25"/>
      <c r="GZF42" s="25"/>
      <c r="GZH42" s="25"/>
      <c r="GZJ42" s="25"/>
      <c r="GZL42" s="25"/>
      <c r="GZN42" s="25"/>
      <c r="GZP42" s="25"/>
      <c r="GZR42" s="25"/>
      <c r="GZT42" s="25"/>
      <c r="GZV42" s="25"/>
      <c r="GZX42" s="25"/>
      <c r="GZZ42" s="25"/>
      <c r="HAB42" s="25"/>
      <c r="HAD42" s="25"/>
      <c r="HAF42" s="25"/>
      <c r="HAH42" s="25"/>
      <c r="HAJ42" s="25"/>
      <c r="HAL42" s="25"/>
      <c r="HAN42" s="25"/>
      <c r="HAP42" s="25"/>
      <c r="HAR42" s="25"/>
      <c r="HAT42" s="25"/>
      <c r="HAV42" s="25"/>
      <c r="HAX42" s="25"/>
      <c r="HAZ42" s="25"/>
      <c r="HBB42" s="25"/>
      <c r="HBD42" s="25"/>
      <c r="HBF42" s="25"/>
      <c r="HBH42" s="25"/>
      <c r="HBJ42" s="25"/>
      <c r="HBL42" s="25"/>
      <c r="HBN42" s="25"/>
      <c r="HBP42" s="25"/>
      <c r="HBR42" s="25"/>
      <c r="HBT42" s="25"/>
      <c r="HBV42" s="25"/>
      <c r="HBX42" s="25"/>
      <c r="HBZ42" s="25"/>
      <c r="HCB42" s="25"/>
      <c r="HCD42" s="25"/>
      <c r="HCF42" s="25"/>
      <c r="HCH42" s="25"/>
      <c r="HCJ42" s="25"/>
      <c r="HCL42" s="25"/>
      <c r="HCN42" s="25"/>
      <c r="HCP42" s="25"/>
      <c r="HCR42" s="25"/>
      <c r="HCT42" s="25"/>
      <c r="HCV42" s="25"/>
      <c r="HCX42" s="25"/>
      <c r="HCZ42" s="25"/>
      <c r="HDB42" s="25"/>
      <c r="HDD42" s="25"/>
      <c r="HDF42" s="25"/>
      <c r="HDH42" s="25"/>
      <c r="HDJ42" s="25"/>
      <c r="HDL42" s="25"/>
      <c r="HDN42" s="25"/>
      <c r="HDP42" s="25"/>
      <c r="HDR42" s="25"/>
      <c r="HDT42" s="25"/>
      <c r="HDV42" s="25"/>
      <c r="HDX42" s="25"/>
      <c r="HDZ42" s="25"/>
      <c r="HEB42" s="25"/>
      <c r="HED42" s="25"/>
      <c r="HEF42" s="25"/>
      <c r="HEH42" s="25"/>
      <c r="HEJ42" s="25"/>
      <c r="HEL42" s="25"/>
      <c r="HEN42" s="25"/>
      <c r="HEP42" s="25"/>
      <c r="HER42" s="25"/>
      <c r="HET42" s="25"/>
      <c r="HEV42" s="25"/>
      <c r="HEX42" s="25"/>
      <c r="HEZ42" s="25"/>
      <c r="HFB42" s="25"/>
      <c r="HFD42" s="25"/>
      <c r="HFF42" s="25"/>
      <c r="HFH42" s="25"/>
      <c r="HFJ42" s="25"/>
      <c r="HFL42" s="25"/>
      <c r="HFN42" s="25"/>
      <c r="HFP42" s="25"/>
      <c r="HFR42" s="25"/>
      <c r="HFT42" s="25"/>
      <c r="HFV42" s="25"/>
      <c r="HFX42" s="25"/>
      <c r="HFZ42" s="25"/>
      <c r="HGB42" s="25"/>
      <c r="HGD42" s="25"/>
      <c r="HGF42" s="25"/>
      <c r="HGH42" s="25"/>
      <c r="HGJ42" s="25"/>
      <c r="HGL42" s="25"/>
      <c r="HGN42" s="25"/>
      <c r="HGP42" s="25"/>
      <c r="HGR42" s="25"/>
      <c r="HGT42" s="25"/>
      <c r="HGV42" s="25"/>
      <c r="HGX42" s="25"/>
      <c r="HGZ42" s="25"/>
      <c r="HHB42" s="25"/>
      <c r="HHD42" s="25"/>
      <c r="HHF42" s="25"/>
      <c r="HHH42" s="25"/>
      <c r="HHJ42" s="25"/>
      <c r="HHL42" s="25"/>
      <c r="HHN42" s="25"/>
      <c r="HHP42" s="25"/>
      <c r="HHR42" s="25"/>
      <c r="HHT42" s="25"/>
      <c r="HHV42" s="25"/>
      <c r="HHX42" s="25"/>
      <c r="HHZ42" s="25"/>
      <c r="HIB42" s="25"/>
      <c r="HID42" s="25"/>
      <c r="HIF42" s="25"/>
      <c r="HIH42" s="25"/>
      <c r="HIJ42" s="25"/>
      <c r="HIL42" s="25"/>
      <c r="HIN42" s="25"/>
      <c r="HIP42" s="25"/>
      <c r="HIR42" s="25"/>
      <c r="HIT42" s="25"/>
      <c r="HIV42" s="25"/>
      <c r="HIX42" s="25"/>
      <c r="HIZ42" s="25"/>
      <c r="HJB42" s="25"/>
      <c r="HJD42" s="25"/>
      <c r="HJF42" s="25"/>
      <c r="HJH42" s="25"/>
      <c r="HJJ42" s="25"/>
      <c r="HJL42" s="25"/>
      <c r="HJN42" s="25"/>
      <c r="HJP42" s="25"/>
      <c r="HJR42" s="25"/>
      <c r="HJT42" s="25"/>
      <c r="HJV42" s="25"/>
      <c r="HJX42" s="25"/>
      <c r="HJZ42" s="25"/>
      <c r="HKB42" s="25"/>
      <c r="HKD42" s="25"/>
      <c r="HKF42" s="25"/>
      <c r="HKH42" s="25"/>
      <c r="HKJ42" s="25"/>
      <c r="HKL42" s="25"/>
      <c r="HKN42" s="25"/>
      <c r="HKP42" s="25"/>
      <c r="HKR42" s="25"/>
      <c r="HKT42" s="25"/>
      <c r="HKV42" s="25"/>
      <c r="HKX42" s="25"/>
      <c r="HKZ42" s="25"/>
      <c r="HLB42" s="25"/>
      <c r="HLD42" s="25"/>
      <c r="HLF42" s="25"/>
      <c r="HLH42" s="25"/>
      <c r="HLJ42" s="25"/>
      <c r="HLL42" s="25"/>
      <c r="HLN42" s="25"/>
      <c r="HLP42" s="25"/>
      <c r="HLR42" s="25"/>
      <c r="HLT42" s="25"/>
      <c r="HLV42" s="25"/>
      <c r="HLX42" s="25"/>
      <c r="HLZ42" s="25"/>
      <c r="HMB42" s="25"/>
      <c r="HMD42" s="25"/>
      <c r="HMF42" s="25"/>
      <c r="HMH42" s="25"/>
      <c r="HMJ42" s="25"/>
      <c r="HML42" s="25"/>
      <c r="HMN42" s="25"/>
      <c r="HMP42" s="25"/>
      <c r="HMR42" s="25"/>
      <c r="HMT42" s="25"/>
      <c r="HMV42" s="25"/>
      <c r="HMX42" s="25"/>
      <c r="HMZ42" s="25"/>
      <c r="HNB42" s="25"/>
      <c r="HND42" s="25"/>
      <c r="HNF42" s="25"/>
      <c r="HNH42" s="25"/>
      <c r="HNJ42" s="25"/>
      <c r="HNL42" s="25"/>
      <c r="HNN42" s="25"/>
      <c r="HNP42" s="25"/>
      <c r="HNR42" s="25"/>
      <c r="HNT42" s="25"/>
      <c r="HNV42" s="25"/>
      <c r="HNX42" s="25"/>
      <c r="HNZ42" s="25"/>
      <c r="HOB42" s="25"/>
      <c r="HOD42" s="25"/>
      <c r="HOF42" s="25"/>
      <c r="HOH42" s="25"/>
      <c r="HOJ42" s="25"/>
      <c r="HOL42" s="25"/>
      <c r="HON42" s="25"/>
      <c r="HOP42" s="25"/>
      <c r="HOR42" s="25"/>
      <c r="HOT42" s="25"/>
      <c r="HOV42" s="25"/>
      <c r="HOX42" s="25"/>
      <c r="HOZ42" s="25"/>
      <c r="HPB42" s="25"/>
      <c r="HPD42" s="25"/>
      <c r="HPF42" s="25"/>
      <c r="HPH42" s="25"/>
      <c r="HPJ42" s="25"/>
      <c r="HPL42" s="25"/>
      <c r="HPN42" s="25"/>
      <c r="HPP42" s="25"/>
      <c r="HPR42" s="25"/>
      <c r="HPT42" s="25"/>
      <c r="HPV42" s="25"/>
      <c r="HPX42" s="25"/>
      <c r="HPZ42" s="25"/>
      <c r="HQB42" s="25"/>
      <c r="HQD42" s="25"/>
      <c r="HQF42" s="25"/>
      <c r="HQH42" s="25"/>
      <c r="HQJ42" s="25"/>
      <c r="HQL42" s="25"/>
      <c r="HQN42" s="25"/>
      <c r="HQP42" s="25"/>
      <c r="HQR42" s="25"/>
      <c r="HQT42" s="25"/>
      <c r="HQV42" s="25"/>
      <c r="HQX42" s="25"/>
      <c r="HQZ42" s="25"/>
      <c r="HRB42" s="25"/>
      <c r="HRD42" s="25"/>
      <c r="HRF42" s="25"/>
      <c r="HRH42" s="25"/>
      <c r="HRJ42" s="25"/>
      <c r="HRL42" s="25"/>
      <c r="HRN42" s="25"/>
      <c r="HRP42" s="25"/>
      <c r="HRR42" s="25"/>
      <c r="HRT42" s="25"/>
      <c r="HRV42" s="25"/>
      <c r="HRX42" s="25"/>
      <c r="HRZ42" s="25"/>
      <c r="HSB42" s="25"/>
      <c r="HSD42" s="25"/>
      <c r="HSF42" s="25"/>
      <c r="HSH42" s="25"/>
      <c r="HSJ42" s="25"/>
      <c r="HSL42" s="25"/>
      <c r="HSN42" s="25"/>
      <c r="HSP42" s="25"/>
      <c r="HSR42" s="25"/>
      <c r="HST42" s="25"/>
      <c r="HSV42" s="25"/>
      <c r="HSX42" s="25"/>
      <c r="HSZ42" s="25"/>
      <c r="HTB42" s="25"/>
      <c r="HTD42" s="25"/>
      <c r="HTF42" s="25"/>
      <c r="HTH42" s="25"/>
      <c r="HTJ42" s="25"/>
      <c r="HTL42" s="25"/>
      <c r="HTN42" s="25"/>
      <c r="HTP42" s="25"/>
      <c r="HTR42" s="25"/>
      <c r="HTT42" s="25"/>
      <c r="HTV42" s="25"/>
      <c r="HTX42" s="25"/>
      <c r="HTZ42" s="25"/>
      <c r="HUB42" s="25"/>
      <c r="HUD42" s="25"/>
      <c r="HUF42" s="25"/>
      <c r="HUH42" s="25"/>
      <c r="HUJ42" s="25"/>
      <c r="HUL42" s="25"/>
      <c r="HUN42" s="25"/>
      <c r="HUP42" s="25"/>
      <c r="HUR42" s="25"/>
      <c r="HUT42" s="25"/>
      <c r="HUV42" s="25"/>
      <c r="HUX42" s="25"/>
      <c r="HUZ42" s="25"/>
      <c r="HVB42" s="25"/>
      <c r="HVD42" s="25"/>
      <c r="HVF42" s="25"/>
      <c r="HVH42" s="25"/>
      <c r="HVJ42" s="25"/>
      <c r="HVL42" s="25"/>
      <c r="HVN42" s="25"/>
      <c r="HVP42" s="25"/>
      <c r="HVR42" s="25"/>
      <c r="HVT42" s="25"/>
      <c r="HVV42" s="25"/>
      <c r="HVX42" s="25"/>
      <c r="HVZ42" s="25"/>
      <c r="HWB42" s="25"/>
      <c r="HWD42" s="25"/>
      <c r="HWF42" s="25"/>
      <c r="HWH42" s="25"/>
      <c r="HWJ42" s="25"/>
      <c r="HWL42" s="25"/>
      <c r="HWN42" s="25"/>
      <c r="HWP42" s="25"/>
      <c r="HWR42" s="25"/>
      <c r="HWT42" s="25"/>
      <c r="HWV42" s="25"/>
      <c r="HWX42" s="25"/>
      <c r="HWZ42" s="25"/>
      <c r="HXB42" s="25"/>
      <c r="HXD42" s="25"/>
      <c r="HXF42" s="25"/>
      <c r="HXH42" s="25"/>
      <c r="HXJ42" s="25"/>
      <c r="HXL42" s="25"/>
      <c r="HXN42" s="25"/>
      <c r="HXP42" s="25"/>
      <c r="HXR42" s="25"/>
      <c r="HXT42" s="25"/>
      <c r="HXV42" s="25"/>
      <c r="HXX42" s="25"/>
      <c r="HXZ42" s="25"/>
      <c r="HYB42" s="25"/>
      <c r="HYD42" s="25"/>
      <c r="HYF42" s="25"/>
      <c r="HYH42" s="25"/>
      <c r="HYJ42" s="25"/>
      <c r="HYL42" s="25"/>
      <c r="HYN42" s="25"/>
      <c r="HYP42" s="25"/>
      <c r="HYR42" s="25"/>
      <c r="HYT42" s="25"/>
      <c r="HYV42" s="25"/>
      <c r="HYX42" s="25"/>
      <c r="HYZ42" s="25"/>
      <c r="HZB42" s="25"/>
      <c r="HZD42" s="25"/>
      <c r="HZF42" s="25"/>
      <c r="HZH42" s="25"/>
      <c r="HZJ42" s="25"/>
      <c r="HZL42" s="25"/>
      <c r="HZN42" s="25"/>
      <c r="HZP42" s="25"/>
      <c r="HZR42" s="25"/>
      <c r="HZT42" s="25"/>
      <c r="HZV42" s="25"/>
      <c r="HZX42" s="25"/>
      <c r="HZZ42" s="25"/>
      <c r="IAB42" s="25"/>
      <c r="IAD42" s="25"/>
      <c r="IAF42" s="25"/>
      <c r="IAH42" s="25"/>
      <c r="IAJ42" s="25"/>
      <c r="IAL42" s="25"/>
      <c r="IAN42" s="25"/>
      <c r="IAP42" s="25"/>
      <c r="IAR42" s="25"/>
      <c r="IAT42" s="25"/>
      <c r="IAV42" s="25"/>
      <c r="IAX42" s="25"/>
      <c r="IAZ42" s="25"/>
      <c r="IBB42" s="25"/>
      <c r="IBD42" s="25"/>
      <c r="IBF42" s="25"/>
      <c r="IBH42" s="25"/>
      <c r="IBJ42" s="25"/>
      <c r="IBL42" s="25"/>
      <c r="IBN42" s="25"/>
      <c r="IBP42" s="25"/>
      <c r="IBR42" s="25"/>
      <c r="IBT42" s="25"/>
      <c r="IBV42" s="25"/>
      <c r="IBX42" s="25"/>
      <c r="IBZ42" s="25"/>
      <c r="ICB42" s="25"/>
      <c r="ICD42" s="25"/>
      <c r="ICF42" s="25"/>
      <c r="ICH42" s="25"/>
      <c r="ICJ42" s="25"/>
      <c r="ICL42" s="25"/>
      <c r="ICN42" s="25"/>
      <c r="ICP42" s="25"/>
      <c r="ICR42" s="25"/>
      <c r="ICT42" s="25"/>
      <c r="ICV42" s="25"/>
      <c r="ICX42" s="25"/>
      <c r="ICZ42" s="25"/>
      <c r="IDB42" s="25"/>
      <c r="IDD42" s="25"/>
      <c r="IDF42" s="25"/>
      <c r="IDH42" s="25"/>
      <c r="IDJ42" s="25"/>
      <c r="IDL42" s="25"/>
      <c r="IDN42" s="25"/>
      <c r="IDP42" s="25"/>
      <c r="IDR42" s="25"/>
      <c r="IDT42" s="25"/>
      <c r="IDV42" s="25"/>
      <c r="IDX42" s="25"/>
      <c r="IDZ42" s="25"/>
      <c r="IEB42" s="25"/>
      <c r="IED42" s="25"/>
      <c r="IEF42" s="25"/>
      <c r="IEH42" s="25"/>
      <c r="IEJ42" s="25"/>
      <c r="IEL42" s="25"/>
      <c r="IEN42" s="25"/>
      <c r="IEP42" s="25"/>
      <c r="IER42" s="25"/>
      <c r="IET42" s="25"/>
      <c r="IEV42" s="25"/>
      <c r="IEX42" s="25"/>
      <c r="IEZ42" s="25"/>
      <c r="IFB42" s="25"/>
      <c r="IFD42" s="25"/>
      <c r="IFF42" s="25"/>
      <c r="IFH42" s="25"/>
      <c r="IFJ42" s="25"/>
      <c r="IFL42" s="25"/>
      <c r="IFN42" s="25"/>
      <c r="IFP42" s="25"/>
      <c r="IFR42" s="25"/>
      <c r="IFT42" s="25"/>
      <c r="IFV42" s="25"/>
      <c r="IFX42" s="25"/>
      <c r="IFZ42" s="25"/>
      <c r="IGB42" s="25"/>
      <c r="IGD42" s="25"/>
      <c r="IGF42" s="25"/>
      <c r="IGH42" s="25"/>
      <c r="IGJ42" s="25"/>
      <c r="IGL42" s="25"/>
      <c r="IGN42" s="25"/>
      <c r="IGP42" s="25"/>
      <c r="IGR42" s="25"/>
      <c r="IGT42" s="25"/>
      <c r="IGV42" s="25"/>
      <c r="IGX42" s="25"/>
      <c r="IGZ42" s="25"/>
      <c r="IHB42" s="25"/>
      <c r="IHD42" s="25"/>
      <c r="IHF42" s="25"/>
      <c r="IHH42" s="25"/>
      <c r="IHJ42" s="25"/>
      <c r="IHL42" s="25"/>
      <c r="IHN42" s="25"/>
      <c r="IHP42" s="25"/>
      <c r="IHR42" s="25"/>
      <c r="IHT42" s="25"/>
      <c r="IHV42" s="25"/>
      <c r="IHX42" s="25"/>
      <c r="IHZ42" s="25"/>
      <c r="IIB42" s="25"/>
      <c r="IID42" s="25"/>
      <c r="IIF42" s="25"/>
      <c r="IIH42" s="25"/>
      <c r="IIJ42" s="25"/>
      <c r="IIL42" s="25"/>
      <c r="IIN42" s="25"/>
      <c r="IIP42" s="25"/>
      <c r="IIR42" s="25"/>
      <c r="IIT42" s="25"/>
      <c r="IIV42" s="25"/>
      <c r="IIX42" s="25"/>
      <c r="IIZ42" s="25"/>
      <c r="IJB42" s="25"/>
      <c r="IJD42" s="25"/>
      <c r="IJF42" s="25"/>
      <c r="IJH42" s="25"/>
      <c r="IJJ42" s="25"/>
      <c r="IJL42" s="25"/>
      <c r="IJN42" s="25"/>
      <c r="IJP42" s="25"/>
      <c r="IJR42" s="25"/>
      <c r="IJT42" s="25"/>
      <c r="IJV42" s="25"/>
      <c r="IJX42" s="25"/>
      <c r="IJZ42" s="25"/>
      <c r="IKB42" s="25"/>
      <c r="IKD42" s="25"/>
      <c r="IKF42" s="25"/>
      <c r="IKH42" s="25"/>
      <c r="IKJ42" s="25"/>
      <c r="IKL42" s="25"/>
      <c r="IKN42" s="25"/>
      <c r="IKP42" s="25"/>
      <c r="IKR42" s="25"/>
      <c r="IKT42" s="25"/>
      <c r="IKV42" s="25"/>
      <c r="IKX42" s="25"/>
      <c r="IKZ42" s="25"/>
      <c r="ILB42" s="25"/>
      <c r="ILD42" s="25"/>
      <c r="ILF42" s="25"/>
      <c r="ILH42" s="25"/>
      <c r="ILJ42" s="25"/>
      <c r="ILL42" s="25"/>
      <c r="ILN42" s="25"/>
      <c r="ILP42" s="25"/>
      <c r="ILR42" s="25"/>
      <c r="ILT42" s="25"/>
      <c r="ILV42" s="25"/>
      <c r="ILX42" s="25"/>
      <c r="ILZ42" s="25"/>
      <c r="IMB42" s="25"/>
      <c r="IMD42" s="25"/>
      <c r="IMF42" s="25"/>
      <c r="IMH42" s="25"/>
      <c r="IMJ42" s="25"/>
      <c r="IML42" s="25"/>
      <c r="IMN42" s="25"/>
      <c r="IMP42" s="25"/>
      <c r="IMR42" s="25"/>
      <c r="IMT42" s="25"/>
      <c r="IMV42" s="25"/>
      <c r="IMX42" s="25"/>
      <c r="IMZ42" s="25"/>
      <c r="INB42" s="25"/>
      <c r="IND42" s="25"/>
      <c r="INF42" s="25"/>
      <c r="INH42" s="25"/>
      <c r="INJ42" s="25"/>
      <c r="INL42" s="25"/>
      <c r="INN42" s="25"/>
      <c r="INP42" s="25"/>
      <c r="INR42" s="25"/>
      <c r="INT42" s="25"/>
      <c r="INV42" s="25"/>
      <c r="INX42" s="25"/>
      <c r="INZ42" s="25"/>
      <c r="IOB42" s="25"/>
      <c r="IOD42" s="25"/>
      <c r="IOF42" s="25"/>
      <c r="IOH42" s="25"/>
      <c r="IOJ42" s="25"/>
      <c r="IOL42" s="25"/>
      <c r="ION42" s="25"/>
      <c r="IOP42" s="25"/>
      <c r="IOR42" s="25"/>
      <c r="IOT42" s="25"/>
      <c r="IOV42" s="25"/>
      <c r="IOX42" s="25"/>
      <c r="IOZ42" s="25"/>
      <c r="IPB42" s="25"/>
      <c r="IPD42" s="25"/>
      <c r="IPF42" s="25"/>
      <c r="IPH42" s="25"/>
      <c r="IPJ42" s="25"/>
      <c r="IPL42" s="25"/>
      <c r="IPN42" s="25"/>
      <c r="IPP42" s="25"/>
      <c r="IPR42" s="25"/>
      <c r="IPT42" s="25"/>
      <c r="IPV42" s="25"/>
      <c r="IPX42" s="25"/>
      <c r="IPZ42" s="25"/>
      <c r="IQB42" s="25"/>
      <c r="IQD42" s="25"/>
      <c r="IQF42" s="25"/>
      <c r="IQH42" s="25"/>
      <c r="IQJ42" s="25"/>
      <c r="IQL42" s="25"/>
      <c r="IQN42" s="25"/>
      <c r="IQP42" s="25"/>
      <c r="IQR42" s="25"/>
      <c r="IQT42" s="25"/>
      <c r="IQV42" s="25"/>
      <c r="IQX42" s="25"/>
      <c r="IQZ42" s="25"/>
      <c r="IRB42" s="25"/>
      <c r="IRD42" s="25"/>
      <c r="IRF42" s="25"/>
      <c r="IRH42" s="25"/>
      <c r="IRJ42" s="25"/>
      <c r="IRL42" s="25"/>
      <c r="IRN42" s="25"/>
      <c r="IRP42" s="25"/>
      <c r="IRR42" s="25"/>
      <c r="IRT42" s="25"/>
      <c r="IRV42" s="25"/>
      <c r="IRX42" s="25"/>
      <c r="IRZ42" s="25"/>
      <c r="ISB42" s="25"/>
      <c r="ISD42" s="25"/>
      <c r="ISF42" s="25"/>
      <c r="ISH42" s="25"/>
      <c r="ISJ42" s="25"/>
      <c r="ISL42" s="25"/>
      <c r="ISN42" s="25"/>
      <c r="ISP42" s="25"/>
      <c r="ISR42" s="25"/>
      <c r="IST42" s="25"/>
      <c r="ISV42" s="25"/>
      <c r="ISX42" s="25"/>
      <c r="ISZ42" s="25"/>
      <c r="ITB42" s="25"/>
      <c r="ITD42" s="25"/>
      <c r="ITF42" s="25"/>
      <c r="ITH42" s="25"/>
      <c r="ITJ42" s="25"/>
      <c r="ITL42" s="25"/>
      <c r="ITN42" s="25"/>
      <c r="ITP42" s="25"/>
      <c r="ITR42" s="25"/>
      <c r="ITT42" s="25"/>
      <c r="ITV42" s="25"/>
      <c r="ITX42" s="25"/>
      <c r="ITZ42" s="25"/>
      <c r="IUB42" s="25"/>
      <c r="IUD42" s="25"/>
      <c r="IUF42" s="25"/>
      <c r="IUH42" s="25"/>
      <c r="IUJ42" s="25"/>
      <c r="IUL42" s="25"/>
      <c r="IUN42" s="25"/>
      <c r="IUP42" s="25"/>
      <c r="IUR42" s="25"/>
      <c r="IUT42" s="25"/>
      <c r="IUV42" s="25"/>
      <c r="IUX42" s="25"/>
      <c r="IUZ42" s="25"/>
      <c r="IVB42" s="25"/>
      <c r="IVD42" s="25"/>
      <c r="IVF42" s="25"/>
      <c r="IVH42" s="25"/>
      <c r="IVJ42" s="25"/>
      <c r="IVL42" s="25"/>
      <c r="IVN42" s="25"/>
      <c r="IVP42" s="25"/>
      <c r="IVR42" s="25"/>
      <c r="IVT42" s="25"/>
      <c r="IVV42" s="25"/>
      <c r="IVX42" s="25"/>
      <c r="IVZ42" s="25"/>
      <c r="IWB42" s="25"/>
      <c r="IWD42" s="25"/>
      <c r="IWF42" s="25"/>
      <c r="IWH42" s="25"/>
      <c r="IWJ42" s="25"/>
      <c r="IWL42" s="25"/>
      <c r="IWN42" s="25"/>
      <c r="IWP42" s="25"/>
      <c r="IWR42" s="25"/>
      <c r="IWT42" s="25"/>
      <c r="IWV42" s="25"/>
      <c r="IWX42" s="25"/>
      <c r="IWZ42" s="25"/>
      <c r="IXB42" s="25"/>
      <c r="IXD42" s="25"/>
      <c r="IXF42" s="25"/>
      <c r="IXH42" s="25"/>
      <c r="IXJ42" s="25"/>
      <c r="IXL42" s="25"/>
      <c r="IXN42" s="25"/>
      <c r="IXP42" s="25"/>
      <c r="IXR42" s="25"/>
      <c r="IXT42" s="25"/>
      <c r="IXV42" s="25"/>
      <c r="IXX42" s="25"/>
      <c r="IXZ42" s="25"/>
      <c r="IYB42" s="25"/>
      <c r="IYD42" s="25"/>
      <c r="IYF42" s="25"/>
      <c r="IYH42" s="25"/>
      <c r="IYJ42" s="25"/>
      <c r="IYL42" s="25"/>
      <c r="IYN42" s="25"/>
      <c r="IYP42" s="25"/>
      <c r="IYR42" s="25"/>
      <c r="IYT42" s="25"/>
      <c r="IYV42" s="25"/>
      <c r="IYX42" s="25"/>
      <c r="IYZ42" s="25"/>
      <c r="IZB42" s="25"/>
      <c r="IZD42" s="25"/>
      <c r="IZF42" s="25"/>
      <c r="IZH42" s="25"/>
      <c r="IZJ42" s="25"/>
      <c r="IZL42" s="25"/>
      <c r="IZN42" s="25"/>
      <c r="IZP42" s="25"/>
      <c r="IZR42" s="25"/>
      <c r="IZT42" s="25"/>
      <c r="IZV42" s="25"/>
      <c r="IZX42" s="25"/>
      <c r="IZZ42" s="25"/>
      <c r="JAB42" s="25"/>
      <c r="JAD42" s="25"/>
      <c r="JAF42" s="25"/>
      <c r="JAH42" s="25"/>
      <c r="JAJ42" s="25"/>
      <c r="JAL42" s="25"/>
      <c r="JAN42" s="25"/>
      <c r="JAP42" s="25"/>
      <c r="JAR42" s="25"/>
      <c r="JAT42" s="25"/>
      <c r="JAV42" s="25"/>
      <c r="JAX42" s="25"/>
      <c r="JAZ42" s="25"/>
      <c r="JBB42" s="25"/>
      <c r="JBD42" s="25"/>
      <c r="JBF42" s="25"/>
      <c r="JBH42" s="25"/>
      <c r="JBJ42" s="25"/>
      <c r="JBL42" s="25"/>
      <c r="JBN42" s="25"/>
      <c r="JBP42" s="25"/>
      <c r="JBR42" s="25"/>
      <c r="JBT42" s="25"/>
      <c r="JBV42" s="25"/>
      <c r="JBX42" s="25"/>
      <c r="JBZ42" s="25"/>
      <c r="JCB42" s="25"/>
      <c r="JCD42" s="25"/>
      <c r="JCF42" s="25"/>
      <c r="JCH42" s="25"/>
      <c r="JCJ42" s="25"/>
      <c r="JCL42" s="25"/>
      <c r="JCN42" s="25"/>
      <c r="JCP42" s="25"/>
      <c r="JCR42" s="25"/>
      <c r="JCT42" s="25"/>
      <c r="JCV42" s="25"/>
      <c r="JCX42" s="25"/>
      <c r="JCZ42" s="25"/>
      <c r="JDB42" s="25"/>
      <c r="JDD42" s="25"/>
      <c r="JDF42" s="25"/>
      <c r="JDH42" s="25"/>
      <c r="JDJ42" s="25"/>
      <c r="JDL42" s="25"/>
      <c r="JDN42" s="25"/>
      <c r="JDP42" s="25"/>
      <c r="JDR42" s="25"/>
      <c r="JDT42" s="25"/>
      <c r="JDV42" s="25"/>
      <c r="JDX42" s="25"/>
      <c r="JDZ42" s="25"/>
      <c r="JEB42" s="25"/>
      <c r="JED42" s="25"/>
      <c r="JEF42" s="25"/>
      <c r="JEH42" s="25"/>
      <c r="JEJ42" s="25"/>
      <c r="JEL42" s="25"/>
      <c r="JEN42" s="25"/>
      <c r="JEP42" s="25"/>
      <c r="JER42" s="25"/>
      <c r="JET42" s="25"/>
      <c r="JEV42" s="25"/>
      <c r="JEX42" s="25"/>
      <c r="JEZ42" s="25"/>
      <c r="JFB42" s="25"/>
      <c r="JFD42" s="25"/>
      <c r="JFF42" s="25"/>
      <c r="JFH42" s="25"/>
      <c r="JFJ42" s="25"/>
      <c r="JFL42" s="25"/>
      <c r="JFN42" s="25"/>
      <c r="JFP42" s="25"/>
      <c r="JFR42" s="25"/>
      <c r="JFT42" s="25"/>
      <c r="JFV42" s="25"/>
      <c r="JFX42" s="25"/>
      <c r="JFZ42" s="25"/>
      <c r="JGB42" s="25"/>
      <c r="JGD42" s="25"/>
      <c r="JGF42" s="25"/>
      <c r="JGH42" s="25"/>
      <c r="JGJ42" s="25"/>
      <c r="JGL42" s="25"/>
      <c r="JGN42" s="25"/>
      <c r="JGP42" s="25"/>
      <c r="JGR42" s="25"/>
      <c r="JGT42" s="25"/>
      <c r="JGV42" s="25"/>
      <c r="JGX42" s="25"/>
      <c r="JGZ42" s="25"/>
      <c r="JHB42" s="25"/>
      <c r="JHD42" s="25"/>
      <c r="JHF42" s="25"/>
      <c r="JHH42" s="25"/>
      <c r="JHJ42" s="25"/>
      <c r="JHL42" s="25"/>
      <c r="JHN42" s="25"/>
      <c r="JHP42" s="25"/>
      <c r="JHR42" s="25"/>
      <c r="JHT42" s="25"/>
      <c r="JHV42" s="25"/>
      <c r="JHX42" s="25"/>
      <c r="JHZ42" s="25"/>
      <c r="JIB42" s="25"/>
      <c r="JID42" s="25"/>
      <c r="JIF42" s="25"/>
      <c r="JIH42" s="25"/>
      <c r="JIJ42" s="25"/>
      <c r="JIL42" s="25"/>
      <c r="JIN42" s="25"/>
      <c r="JIP42" s="25"/>
      <c r="JIR42" s="25"/>
      <c r="JIT42" s="25"/>
      <c r="JIV42" s="25"/>
      <c r="JIX42" s="25"/>
      <c r="JIZ42" s="25"/>
      <c r="JJB42" s="25"/>
      <c r="JJD42" s="25"/>
      <c r="JJF42" s="25"/>
      <c r="JJH42" s="25"/>
      <c r="JJJ42" s="25"/>
      <c r="JJL42" s="25"/>
      <c r="JJN42" s="25"/>
      <c r="JJP42" s="25"/>
      <c r="JJR42" s="25"/>
      <c r="JJT42" s="25"/>
      <c r="JJV42" s="25"/>
      <c r="JJX42" s="25"/>
      <c r="JJZ42" s="25"/>
      <c r="JKB42" s="25"/>
      <c r="JKD42" s="25"/>
      <c r="JKF42" s="25"/>
      <c r="JKH42" s="25"/>
      <c r="JKJ42" s="25"/>
      <c r="JKL42" s="25"/>
      <c r="JKN42" s="25"/>
      <c r="JKP42" s="25"/>
      <c r="JKR42" s="25"/>
      <c r="JKT42" s="25"/>
      <c r="JKV42" s="25"/>
      <c r="JKX42" s="25"/>
      <c r="JKZ42" s="25"/>
      <c r="JLB42" s="25"/>
      <c r="JLD42" s="25"/>
      <c r="JLF42" s="25"/>
      <c r="JLH42" s="25"/>
      <c r="JLJ42" s="25"/>
      <c r="JLL42" s="25"/>
      <c r="JLN42" s="25"/>
      <c r="JLP42" s="25"/>
      <c r="JLR42" s="25"/>
      <c r="JLT42" s="25"/>
      <c r="JLV42" s="25"/>
      <c r="JLX42" s="25"/>
      <c r="JLZ42" s="25"/>
      <c r="JMB42" s="25"/>
      <c r="JMD42" s="25"/>
      <c r="JMF42" s="25"/>
      <c r="JMH42" s="25"/>
      <c r="JMJ42" s="25"/>
      <c r="JML42" s="25"/>
      <c r="JMN42" s="25"/>
      <c r="JMP42" s="25"/>
      <c r="JMR42" s="25"/>
      <c r="JMT42" s="25"/>
      <c r="JMV42" s="25"/>
      <c r="JMX42" s="25"/>
      <c r="JMZ42" s="25"/>
      <c r="JNB42" s="25"/>
      <c r="JND42" s="25"/>
      <c r="JNF42" s="25"/>
      <c r="JNH42" s="25"/>
      <c r="JNJ42" s="25"/>
      <c r="JNL42" s="25"/>
      <c r="JNN42" s="25"/>
      <c r="JNP42" s="25"/>
      <c r="JNR42" s="25"/>
      <c r="JNT42" s="25"/>
      <c r="JNV42" s="25"/>
      <c r="JNX42" s="25"/>
      <c r="JNZ42" s="25"/>
      <c r="JOB42" s="25"/>
      <c r="JOD42" s="25"/>
      <c r="JOF42" s="25"/>
      <c r="JOH42" s="25"/>
      <c r="JOJ42" s="25"/>
      <c r="JOL42" s="25"/>
      <c r="JON42" s="25"/>
      <c r="JOP42" s="25"/>
      <c r="JOR42" s="25"/>
      <c r="JOT42" s="25"/>
      <c r="JOV42" s="25"/>
      <c r="JOX42" s="25"/>
      <c r="JOZ42" s="25"/>
      <c r="JPB42" s="25"/>
      <c r="JPD42" s="25"/>
      <c r="JPF42" s="25"/>
      <c r="JPH42" s="25"/>
      <c r="JPJ42" s="25"/>
      <c r="JPL42" s="25"/>
      <c r="JPN42" s="25"/>
      <c r="JPP42" s="25"/>
      <c r="JPR42" s="25"/>
      <c r="JPT42" s="25"/>
      <c r="JPV42" s="25"/>
      <c r="JPX42" s="25"/>
      <c r="JPZ42" s="25"/>
      <c r="JQB42" s="25"/>
      <c r="JQD42" s="25"/>
      <c r="JQF42" s="25"/>
      <c r="JQH42" s="25"/>
      <c r="JQJ42" s="25"/>
      <c r="JQL42" s="25"/>
      <c r="JQN42" s="25"/>
      <c r="JQP42" s="25"/>
      <c r="JQR42" s="25"/>
      <c r="JQT42" s="25"/>
      <c r="JQV42" s="25"/>
      <c r="JQX42" s="25"/>
      <c r="JQZ42" s="25"/>
      <c r="JRB42" s="25"/>
      <c r="JRD42" s="25"/>
      <c r="JRF42" s="25"/>
      <c r="JRH42" s="25"/>
      <c r="JRJ42" s="25"/>
      <c r="JRL42" s="25"/>
      <c r="JRN42" s="25"/>
      <c r="JRP42" s="25"/>
      <c r="JRR42" s="25"/>
      <c r="JRT42" s="25"/>
      <c r="JRV42" s="25"/>
      <c r="JRX42" s="25"/>
      <c r="JRZ42" s="25"/>
      <c r="JSB42" s="25"/>
      <c r="JSD42" s="25"/>
      <c r="JSF42" s="25"/>
      <c r="JSH42" s="25"/>
      <c r="JSJ42" s="25"/>
      <c r="JSL42" s="25"/>
      <c r="JSN42" s="25"/>
      <c r="JSP42" s="25"/>
      <c r="JSR42" s="25"/>
      <c r="JST42" s="25"/>
      <c r="JSV42" s="25"/>
      <c r="JSX42" s="25"/>
      <c r="JSZ42" s="25"/>
      <c r="JTB42" s="25"/>
      <c r="JTD42" s="25"/>
      <c r="JTF42" s="25"/>
      <c r="JTH42" s="25"/>
      <c r="JTJ42" s="25"/>
      <c r="JTL42" s="25"/>
      <c r="JTN42" s="25"/>
      <c r="JTP42" s="25"/>
      <c r="JTR42" s="25"/>
      <c r="JTT42" s="25"/>
      <c r="JTV42" s="25"/>
      <c r="JTX42" s="25"/>
      <c r="JTZ42" s="25"/>
      <c r="JUB42" s="25"/>
      <c r="JUD42" s="25"/>
      <c r="JUF42" s="25"/>
      <c r="JUH42" s="25"/>
      <c r="JUJ42" s="25"/>
      <c r="JUL42" s="25"/>
      <c r="JUN42" s="25"/>
      <c r="JUP42" s="25"/>
      <c r="JUR42" s="25"/>
      <c r="JUT42" s="25"/>
      <c r="JUV42" s="25"/>
      <c r="JUX42" s="25"/>
      <c r="JUZ42" s="25"/>
      <c r="JVB42" s="25"/>
      <c r="JVD42" s="25"/>
      <c r="JVF42" s="25"/>
      <c r="JVH42" s="25"/>
      <c r="JVJ42" s="25"/>
      <c r="JVL42" s="25"/>
      <c r="JVN42" s="25"/>
      <c r="JVP42" s="25"/>
      <c r="JVR42" s="25"/>
      <c r="JVT42" s="25"/>
      <c r="JVV42" s="25"/>
      <c r="JVX42" s="25"/>
      <c r="JVZ42" s="25"/>
      <c r="JWB42" s="25"/>
      <c r="JWD42" s="25"/>
      <c r="JWF42" s="25"/>
      <c r="JWH42" s="25"/>
      <c r="JWJ42" s="25"/>
      <c r="JWL42" s="25"/>
      <c r="JWN42" s="25"/>
      <c r="JWP42" s="25"/>
      <c r="JWR42" s="25"/>
      <c r="JWT42" s="25"/>
      <c r="JWV42" s="25"/>
      <c r="JWX42" s="25"/>
      <c r="JWZ42" s="25"/>
      <c r="JXB42" s="25"/>
      <c r="JXD42" s="25"/>
      <c r="JXF42" s="25"/>
      <c r="JXH42" s="25"/>
      <c r="JXJ42" s="25"/>
      <c r="JXL42" s="25"/>
      <c r="JXN42" s="25"/>
      <c r="JXP42" s="25"/>
      <c r="JXR42" s="25"/>
      <c r="JXT42" s="25"/>
      <c r="JXV42" s="25"/>
      <c r="JXX42" s="25"/>
      <c r="JXZ42" s="25"/>
      <c r="JYB42" s="25"/>
      <c r="JYD42" s="25"/>
      <c r="JYF42" s="25"/>
      <c r="JYH42" s="25"/>
      <c r="JYJ42" s="25"/>
      <c r="JYL42" s="25"/>
      <c r="JYN42" s="25"/>
      <c r="JYP42" s="25"/>
      <c r="JYR42" s="25"/>
      <c r="JYT42" s="25"/>
      <c r="JYV42" s="25"/>
      <c r="JYX42" s="25"/>
      <c r="JYZ42" s="25"/>
      <c r="JZB42" s="25"/>
      <c r="JZD42" s="25"/>
      <c r="JZF42" s="25"/>
      <c r="JZH42" s="25"/>
      <c r="JZJ42" s="25"/>
      <c r="JZL42" s="25"/>
      <c r="JZN42" s="25"/>
      <c r="JZP42" s="25"/>
      <c r="JZR42" s="25"/>
      <c r="JZT42" s="25"/>
      <c r="JZV42" s="25"/>
      <c r="JZX42" s="25"/>
      <c r="JZZ42" s="25"/>
      <c r="KAB42" s="25"/>
      <c r="KAD42" s="25"/>
      <c r="KAF42" s="25"/>
      <c r="KAH42" s="25"/>
      <c r="KAJ42" s="25"/>
      <c r="KAL42" s="25"/>
      <c r="KAN42" s="25"/>
      <c r="KAP42" s="25"/>
      <c r="KAR42" s="25"/>
      <c r="KAT42" s="25"/>
      <c r="KAV42" s="25"/>
      <c r="KAX42" s="25"/>
      <c r="KAZ42" s="25"/>
      <c r="KBB42" s="25"/>
      <c r="KBD42" s="25"/>
      <c r="KBF42" s="25"/>
      <c r="KBH42" s="25"/>
      <c r="KBJ42" s="25"/>
      <c r="KBL42" s="25"/>
      <c r="KBN42" s="25"/>
      <c r="KBP42" s="25"/>
      <c r="KBR42" s="25"/>
      <c r="KBT42" s="25"/>
      <c r="KBV42" s="25"/>
      <c r="KBX42" s="25"/>
      <c r="KBZ42" s="25"/>
      <c r="KCB42" s="25"/>
      <c r="KCD42" s="25"/>
      <c r="KCF42" s="25"/>
      <c r="KCH42" s="25"/>
      <c r="KCJ42" s="25"/>
      <c r="KCL42" s="25"/>
      <c r="KCN42" s="25"/>
      <c r="KCP42" s="25"/>
      <c r="KCR42" s="25"/>
      <c r="KCT42" s="25"/>
      <c r="KCV42" s="25"/>
      <c r="KCX42" s="25"/>
      <c r="KCZ42" s="25"/>
      <c r="KDB42" s="25"/>
      <c r="KDD42" s="25"/>
      <c r="KDF42" s="25"/>
      <c r="KDH42" s="25"/>
      <c r="KDJ42" s="25"/>
      <c r="KDL42" s="25"/>
      <c r="KDN42" s="25"/>
      <c r="KDP42" s="25"/>
      <c r="KDR42" s="25"/>
      <c r="KDT42" s="25"/>
      <c r="KDV42" s="25"/>
      <c r="KDX42" s="25"/>
      <c r="KDZ42" s="25"/>
      <c r="KEB42" s="25"/>
      <c r="KED42" s="25"/>
      <c r="KEF42" s="25"/>
      <c r="KEH42" s="25"/>
      <c r="KEJ42" s="25"/>
      <c r="KEL42" s="25"/>
      <c r="KEN42" s="25"/>
      <c r="KEP42" s="25"/>
      <c r="KER42" s="25"/>
      <c r="KET42" s="25"/>
      <c r="KEV42" s="25"/>
      <c r="KEX42" s="25"/>
      <c r="KEZ42" s="25"/>
      <c r="KFB42" s="25"/>
      <c r="KFD42" s="25"/>
      <c r="KFF42" s="25"/>
      <c r="KFH42" s="25"/>
      <c r="KFJ42" s="25"/>
      <c r="KFL42" s="25"/>
      <c r="KFN42" s="25"/>
      <c r="KFP42" s="25"/>
      <c r="KFR42" s="25"/>
      <c r="KFT42" s="25"/>
      <c r="KFV42" s="25"/>
      <c r="KFX42" s="25"/>
      <c r="KFZ42" s="25"/>
      <c r="KGB42" s="25"/>
      <c r="KGD42" s="25"/>
      <c r="KGF42" s="25"/>
      <c r="KGH42" s="25"/>
      <c r="KGJ42" s="25"/>
      <c r="KGL42" s="25"/>
      <c r="KGN42" s="25"/>
      <c r="KGP42" s="25"/>
      <c r="KGR42" s="25"/>
      <c r="KGT42" s="25"/>
      <c r="KGV42" s="25"/>
      <c r="KGX42" s="25"/>
      <c r="KGZ42" s="25"/>
      <c r="KHB42" s="25"/>
      <c r="KHD42" s="25"/>
      <c r="KHF42" s="25"/>
      <c r="KHH42" s="25"/>
      <c r="KHJ42" s="25"/>
      <c r="KHL42" s="25"/>
      <c r="KHN42" s="25"/>
      <c r="KHP42" s="25"/>
      <c r="KHR42" s="25"/>
      <c r="KHT42" s="25"/>
      <c r="KHV42" s="25"/>
      <c r="KHX42" s="25"/>
      <c r="KHZ42" s="25"/>
      <c r="KIB42" s="25"/>
      <c r="KID42" s="25"/>
      <c r="KIF42" s="25"/>
      <c r="KIH42" s="25"/>
      <c r="KIJ42" s="25"/>
      <c r="KIL42" s="25"/>
      <c r="KIN42" s="25"/>
      <c r="KIP42" s="25"/>
      <c r="KIR42" s="25"/>
      <c r="KIT42" s="25"/>
      <c r="KIV42" s="25"/>
      <c r="KIX42" s="25"/>
      <c r="KIZ42" s="25"/>
      <c r="KJB42" s="25"/>
      <c r="KJD42" s="25"/>
      <c r="KJF42" s="25"/>
      <c r="KJH42" s="25"/>
      <c r="KJJ42" s="25"/>
      <c r="KJL42" s="25"/>
      <c r="KJN42" s="25"/>
      <c r="KJP42" s="25"/>
      <c r="KJR42" s="25"/>
      <c r="KJT42" s="25"/>
      <c r="KJV42" s="25"/>
      <c r="KJX42" s="25"/>
      <c r="KJZ42" s="25"/>
      <c r="KKB42" s="25"/>
      <c r="KKD42" s="25"/>
      <c r="KKF42" s="25"/>
      <c r="KKH42" s="25"/>
      <c r="KKJ42" s="25"/>
      <c r="KKL42" s="25"/>
      <c r="KKN42" s="25"/>
      <c r="KKP42" s="25"/>
      <c r="KKR42" s="25"/>
      <c r="KKT42" s="25"/>
      <c r="KKV42" s="25"/>
      <c r="KKX42" s="25"/>
      <c r="KKZ42" s="25"/>
      <c r="KLB42" s="25"/>
      <c r="KLD42" s="25"/>
      <c r="KLF42" s="25"/>
      <c r="KLH42" s="25"/>
      <c r="KLJ42" s="25"/>
      <c r="KLL42" s="25"/>
      <c r="KLN42" s="25"/>
      <c r="KLP42" s="25"/>
      <c r="KLR42" s="25"/>
      <c r="KLT42" s="25"/>
      <c r="KLV42" s="25"/>
      <c r="KLX42" s="25"/>
      <c r="KLZ42" s="25"/>
      <c r="KMB42" s="25"/>
      <c r="KMD42" s="25"/>
      <c r="KMF42" s="25"/>
      <c r="KMH42" s="25"/>
      <c r="KMJ42" s="25"/>
      <c r="KML42" s="25"/>
      <c r="KMN42" s="25"/>
      <c r="KMP42" s="25"/>
      <c r="KMR42" s="25"/>
      <c r="KMT42" s="25"/>
      <c r="KMV42" s="25"/>
      <c r="KMX42" s="25"/>
      <c r="KMZ42" s="25"/>
      <c r="KNB42" s="25"/>
      <c r="KND42" s="25"/>
      <c r="KNF42" s="25"/>
      <c r="KNH42" s="25"/>
      <c r="KNJ42" s="25"/>
      <c r="KNL42" s="25"/>
      <c r="KNN42" s="25"/>
      <c r="KNP42" s="25"/>
      <c r="KNR42" s="25"/>
      <c r="KNT42" s="25"/>
      <c r="KNV42" s="25"/>
      <c r="KNX42" s="25"/>
      <c r="KNZ42" s="25"/>
      <c r="KOB42" s="25"/>
      <c r="KOD42" s="25"/>
      <c r="KOF42" s="25"/>
      <c r="KOH42" s="25"/>
      <c r="KOJ42" s="25"/>
      <c r="KOL42" s="25"/>
      <c r="KON42" s="25"/>
      <c r="KOP42" s="25"/>
      <c r="KOR42" s="25"/>
      <c r="KOT42" s="25"/>
      <c r="KOV42" s="25"/>
      <c r="KOX42" s="25"/>
      <c r="KOZ42" s="25"/>
      <c r="KPB42" s="25"/>
      <c r="KPD42" s="25"/>
      <c r="KPF42" s="25"/>
      <c r="KPH42" s="25"/>
      <c r="KPJ42" s="25"/>
      <c r="KPL42" s="25"/>
      <c r="KPN42" s="25"/>
      <c r="KPP42" s="25"/>
      <c r="KPR42" s="25"/>
      <c r="KPT42" s="25"/>
      <c r="KPV42" s="25"/>
      <c r="KPX42" s="25"/>
      <c r="KPZ42" s="25"/>
      <c r="KQB42" s="25"/>
      <c r="KQD42" s="25"/>
      <c r="KQF42" s="25"/>
      <c r="KQH42" s="25"/>
      <c r="KQJ42" s="25"/>
      <c r="KQL42" s="25"/>
      <c r="KQN42" s="25"/>
      <c r="KQP42" s="25"/>
      <c r="KQR42" s="25"/>
      <c r="KQT42" s="25"/>
      <c r="KQV42" s="25"/>
      <c r="KQX42" s="25"/>
      <c r="KQZ42" s="25"/>
      <c r="KRB42" s="25"/>
      <c r="KRD42" s="25"/>
      <c r="KRF42" s="25"/>
      <c r="KRH42" s="25"/>
      <c r="KRJ42" s="25"/>
      <c r="KRL42" s="25"/>
      <c r="KRN42" s="25"/>
      <c r="KRP42" s="25"/>
      <c r="KRR42" s="25"/>
      <c r="KRT42" s="25"/>
      <c r="KRV42" s="25"/>
      <c r="KRX42" s="25"/>
      <c r="KRZ42" s="25"/>
      <c r="KSB42" s="25"/>
      <c r="KSD42" s="25"/>
      <c r="KSF42" s="25"/>
      <c r="KSH42" s="25"/>
      <c r="KSJ42" s="25"/>
      <c r="KSL42" s="25"/>
      <c r="KSN42" s="25"/>
      <c r="KSP42" s="25"/>
      <c r="KSR42" s="25"/>
      <c r="KST42" s="25"/>
      <c r="KSV42" s="25"/>
      <c r="KSX42" s="25"/>
      <c r="KSZ42" s="25"/>
      <c r="KTB42" s="25"/>
      <c r="KTD42" s="25"/>
      <c r="KTF42" s="25"/>
      <c r="KTH42" s="25"/>
      <c r="KTJ42" s="25"/>
      <c r="KTL42" s="25"/>
      <c r="KTN42" s="25"/>
      <c r="KTP42" s="25"/>
      <c r="KTR42" s="25"/>
      <c r="KTT42" s="25"/>
      <c r="KTV42" s="25"/>
      <c r="KTX42" s="25"/>
      <c r="KTZ42" s="25"/>
      <c r="KUB42" s="25"/>
      <c r="KUD42" s="25"/>
      <c r="KUF42" s="25"/>
      <c r="KUH42" s="25"/>
      <c r="KUJ42" s="25"/>
      <c r="KUL42" s="25"/>
      <c r="KUN42" s="25"/>
      <c r="KUP42" s="25"/>
      <c r="KUR42" s="25"/>
      <c r="KUT42" s="25"/>
      <c r="KUV42" s="25"/>
      <c r="KUX42" s="25"/>
      <c r="KUZ42" s="25"/>
      <c r="KVB42" s="25"/>
      <c r="KVD42" s="25"/>
      <c r="KVF42" s="25"/>
      <c r="KVH42" s="25"/>
      <c r="KVJ42" s="25"/>
      <c r="KVL42" s="25"/>
      <c r="KVN42" s="25"/>
      <c r="KVP42" s="25"/>
      <c r="KVR42" s="25"/>
      <c r="KVT42" s="25"/>
      <c r="KVV42" s="25"/>
      <c r="KVX42" s="25"/>
      <c r="KVZ42" s="25"/>
      <c r="KWB42" s="25"/>
      <c r="KWD42" s="25"/>
      <c r="KWF42" s="25"/>
      <c r="KWH42" s="25"/>
      <c r="KWJ42" s="25"/>
      <c r="KWL42" s="25"/>
      <c r="KWN42" s="25"/>
      <c r="KWP42" s="25"/>
      <c r="KWR42" s="25"/>
      <c r="KWT42" s="25"/>
      <c r="KWV42" s="25"/>
      <c r="KWX42" s="25"/>
      <c r="KWZ42" s="25"/>
      <c r="KXB42" s="25"/>
      <c r="KXD42" s="25"/>
      <c r="KXF42" s="25"/>
      <c r="KXH42" s="25"/>
      <c r="KXJ42" s="25"/>
      <c r="KXL42" s="25"/>
      <c r="KXN42" s="25"/>
      <c r="KXP42" s="25"/>
      <c r="KXR42" s="25"/>
      <c r="KXT42" s="25"/>
      <c r="KXV42" s="25"/>
      <c r="KXX42" s="25"/>
      <c r="KXZ42" s="25"/>
      <c r="KYB42" s="25"/>
      <c r="KYD42" s="25"/>
      <c r="KYF42" s="25"/>
      <c r="KYH42" s="25"/>
      <c r="KYJ42" s="25"/>
      <c r="KYL42" s="25"/>
      <c r="KYN42" s="25"/>
      <c r="KYP42" s="25"/>
      <c r="KYR42" s="25"/>
      <c r="KYT42" s="25"/>
      <c r="KYV42" s="25"/>
      <c r="KYX42" s="25"/>
      <c r="KYZ42" s="25"/>
      <c r="KZB42" s="25"/>
      <c r="KZD42" s="25"/>
      <c r="KZF42" s="25"/>
      <c r="KZH42" s="25"/>
      <c r="KZJ42" s="25"/>
      <c r="KZL42" s="25"/>
      <c r="KZN42" s="25"/>
      <c r="KZP42" s="25"/>
      <c r="KZR42" s="25"/>
      <c r="KZT42" s="25"/>
      <c r="KZV42" s="25"/>
      <c r="KZX42" s="25"/>
      <c r="KZZ42" s="25"/>
      <c r="LAB42" s="25"/>
      <c r="LAD42" s="25"/>
      <c r="LAF42" s="25"/>
      <c r="LAH42" s="25"/>
      <c r="LAJ42" s="25"/>
      <c r="LAL42" s="25"/>
      <c r="LAN42" s="25"/>
      <c r="LAP42" s="25"/>
      <c r="LAR42" s="25"/>
      <c r="LAT42" s="25"/>
      <c r="LAV42" s="25"/>
      <c r="LAX42" s="25"/>
      <c r="LAZ42" s="25"/>
      <c r="LBB42" s="25"/>
      <c r="LBD42" s="25"/>
      <c r="LBF42" s="25"/>
      <c r="LBH42" s="25"/>
      <c r="LBJ42" s="25"/>
      <c r="LBL42" s="25"/>
      <c r="LBN42" s="25"/>
      <c r="LBP42" s="25"/>
      <c r="LBR42" s="25"/>
      <c r="LBT42" s="25"/>
      <c r="LBV42" s="25"/>
      <c r="LBX42" s="25"/>
      <c r="LBZ42" s="25"/>
      <c r="LCB42" s="25"/>
      <c r="LCD42" s="25"/>
      <c r="LCF42" s="25"/>
      <c r="LCH42" s="25"/>
      <c r="LCJ42" s="25"/>
      <c r="LCL42" s="25"/>
      <c r="LCN42" s="25"/>
      <c r="LCP42" s="25"/>
      <c r="LCR42" s="25"/>
      <c r="LCT42" s="25"/>
      <c r="LCV42" s="25"/>
      <c r="LCX42" s="25"/>
      <c r="LCZ42" s="25"/>
      <c r="LDB42" s="25"/>
      <c r="LDD42" s="25"/>
      <c r="LDF42" s="25"/>
      <c r="LDH42" s="25"/>
      <c r="LDJ42" s="25"/>
      <c r="LDL42" s="25"/>
      <c r="LDN42" s="25"/>
      <c r="LDP42" s="25"/>
      <c r="LDR42" s="25"/>
      <c r="LDT42" s="25"/>
      <c r="LDV42" s="25"/>
      <c r="LDX42" s="25"/>
      <c r="LDZ42" s="25"/>
      <c r="LEB42" s="25"/>
      <c r="LED42" s="25"/>
      <c r="LEF42" s="25"/>
      <c r="LEH42" s="25"/>
      <c r="LEJ42" s="25"/>
      <c r="LEL42" s="25"/>
      <c r="LEN42" s="25"/>
      <c r="LEP42" s="25"/>
      <c r="LER42" s="25"/>
      <c r="LET42" s="25"/>
      <c r="LEV42" s="25"/>
      <c r="LEX42" s="25"/>
      <c r="LEZ42" s="25"/>
      <c r="LFB42" s="25"/>
      <c r="LFD42" s="25"/>
      <c r="LFF42" s="25"/>
      <c r="LFH42" s="25"/>
      <c r="LFJ42" s="25"/>
      <c r="LFL42" s="25"/>
      <c r="LFN42" s="25"/>
      <c r="LFP42" s="25"/>
      <c r="LFR42" s="25"/>
      <c r="LFT42" s="25"/>
      <c r="LFV42" s="25"/>
      <c r="LFX42" s="25"/>
      <c r="LFZ42" s="25"/>
      <c r="LGB42" s="25"/>
      <c r="LGD42" s="25"/>
      <c r="LGF42" s="25"/>
      <c r="LGH42" s="25"/>
      <c r="LGJ42" s="25"/>
      <c r="LGL42" s="25"/>
      <c r="LGN42" s="25"/>
      <c r="LGP42" s="25"/>
      <c r="LGR42" s="25"/>
      <c r="LGT42" s="25"/>
      <c r="LGV42" s="25"/>
      <c r="LGX42" s="25"/>
      <c r="LGZ42" s="25"/>
      <c r="LHB42" s="25"/>
      <c r="LHD42" s="25"/>
      <c r="LHF42" s="25"/>
      <c r="LHH42" s="25"/>
      <c r="LHJ42" s="25"/>
      <c r="LHL42" s="25"/>
      <c r="LHN42" s="25"/>
      <c r="LHP42" s="25"/>
      <c r="LHR42" s="25"/>
      <c r="LHT42" s="25"/>
      <c r="LHV42" s="25"/>
      <c r="LHX42" s="25"/>
      <c r="LHZ42" s="25"/>
      <c r="LIB42" s="25"/>
      <c r="LID42" s="25"/>
      <c r="LIF42" s="25"/>
      <c r="LIH42" s="25"/>
      <c r="LIJ42" s="25"/>
      <c r="LIL42" s="25"/>
      <c r="LIN42" s="25"/>
      <c r="LIP42" s="25"/>
      <c r="LIR42" s="25"/>
      <c r="LIT42" s="25"/>
      <c r="LIV42" s="25"/>
      <c r="LIX42" s="25"/>
      <c r="LIZ42" s="25"/>
      <c r="LJB42" s="25"/>
      <c r="LJD42" s="25"/>
      <c r="LJF42" s="25"/>
      <c r="LJH42" s="25"/>
      <c r="LJJ42" s="25"/>
      <c r="LJL42" s="25"/>
      <c r="LJN42" s="25"/>
      <c r="LJP42" s="25"/>
      <c r="LJR42" s="25"/>
      <c r="LJT42" s="25"/>
      <c r="LJV42" s="25"/>
      <c r="LJX42" s="25"/>
      <c r="LJZ42" s="25"/>
      <c r="LKB42" s="25"/>
      <c r="LKD42" s="25"/>
      <c r="LKF42" s="25"/>
      <c r="LKH42" s="25"/>
      <c r="LKJ42" s="25"/>
      <c r="LKL42" s="25"/>
      <c r="LKN42" s="25"/>
      <c r="LKP42" s="25"/>
      <c r="LKR42" s="25"/>
      <c r="LKT42" s="25"/>
      <c r="LKV42" s="25"/>
      <c r="LKX42" s="25"/>
      <c r="LKZ42" s="25"/>
      <c r="LLB42" s="25"/>
      <c r="LLD42" s="25"/>
      <c r="LLF42" s="25"/>
      <c r="LLH42" s="25"/>
      <c r="LLJ42" s="25"/>
      <c r="LLL42" s="25"/>
      <c r="LLN42" s="25"/>
      <c r="LLP42" s="25"/>
      <c r="LLR42" s="25"/>
      <c r="LLT42" s="25"/>
      <c r="LLV42" s="25"/>
      <c r="LLX42" s="25"/>
      <c r="LLZ42" s="25"/>
      <c r="LMB42" s="25"/>
      <c r="LMD42" s="25"/>
      <c r="LMF42" s="25"/>
      <c r="LMH42" s="25"/>
      <c r="LMJ42" s="25"/>
      <c r="LML42" s="25"/>
      <c r="LMN42" s="25"/>
      <c r="LMP42" s="25"/>
      <c r="LMR42" s="25"/>
      <c r="LMT42" s="25"/>
      <c r="LMV42" s="25"/>
      <c r="LMX42" s="25"/>
      <c r="LMZ42" s="25"/>
      <c r="LNB42" s="25"/>
      <c r="LND42" s="25"/>
      <c r="LNF42" s="25"/>
      <c r="LNH42" s="25"/>
      <c r="LNJ42" s="25"/>
      <c r="LNL42" s="25"/>
      <c r="LNN42" s="25"/>
      <c r="LNP42" s="25"/>
      <c r="LNR42" s="25"/>
      <c r="LNT42" s="25"/>
      <c r="LNV42" s="25"/>
      <c r="LNX42" s="25"/>
      <c r="LNZ42" s="25"/>
      <c r="LOB42" s="25"/>
      <c r="LOD42" s="25"/>
      <c r="LOF42" s="25"/>
      <c r="LOH42" s="25"/>
      <c r="LOJ42" s="25"/>
      <c r="LOL42" s="25"/>
      <c r="LON42" s="25"/>
      <c r="LOP42" s="25"/>
      <c r="LOR42" s="25"/>
      <c r="LOT42" s="25"/>
      <c r="LOV42" s="25"/>
      <c r="LOX42" s="25"/>
      <c r="LOZ42" s="25"/>
      <c r="LPB42" s="25"/>
      <c r="LPD42" s="25"/>
      <c r="LPF42" s="25"/>
      <c r="LPH42" s="25"/>
      <c r="LPJ42" s="25"/>
      <c r="LPL42" s="25"/>
      <c r="LPN42" s="25"/>
      <c r="LPP42" s="25"/>
      <c r="LPR42" s="25"/>
      <c r="LPT42" s="25"/>
      <c r="LPV42" s="25"/>
      <c r="LPX42" s="25"/>
      <c r="LPZ42" s="25"/>
      <c r="LQB42" s="25"/>
      <c r="LQD42" s="25"/>
      <c r="LQF42" s="25"/>
      <c r="LQH42" s="25"/>
      <c r="LQJ42" s="25"/>
      <c r="LQL42" s="25"/>
      <c r="LQN42" s="25"/>
      <c r="LQP42" s="25"/>
      <c r="LQR42" s="25"/>
      <c r="LQT42" s="25"/>
      <c r="LQV42" s="25"/>
      <c r="LQX42" s="25"/>
      <c r="LQZ42" s="25"/>
      <c r="LRB42" s="25"/>
      <c r="LRD42" s="25"/>
      <c r="LRF42" s="25"/>
      <c r="LRH42" s="25"/>
      <c r="LRJ42" s="25"/>
      <c r="LRL42" s="25"/>
      <c r="LRN42" s="25"/>
      <c r="LRP42" s="25"/>
      <c r="LRR42" s="25"/>
      <c r="LRT42" s="25"/>
      <c r="LRV42" s="25"/>
      <c r="LRX42" s="25"/>
      <c r="LRZ42" s="25"/>
      <c r="LSB42" s="25"/>
      <c r="LSD42" s="25"/>
      <c r="LSF42" s="25"/>
      <c r="LSH42" s="25"/>
      <c r="LSJ42" s="25"/>
      <c r="LSL42" s="25"/>
      <c r="LSN42" s="25"/>
      <c r="LSP42" s="25"/>
      <c r="LSR42" s="25"/>
      <c r="LST42" s="25"/>
      <c r="LSV42" s="25"/>
      <c r="LSX42" s="25"/>
      <c r="LSZ42" s="25"/>
      <c r="LTB42" s="25"/>
      <c r="LTD42" s="25"/>
      <c r="LTF42" s="25"/>
      <c r="LTH42" s="25"/>
      <c r="LTJ42" s="25"/>
      <c r="LTL42" s="25"/>
      <c r="LTN42" s="25"/>
      <c r="LTP42" s="25"/>
      <c r="LTR42" s="25"/>
      <c r="LTT42" s="25"/>
      <c r="LTV42" s="25"/>
      <c r="LTX42" s="25"/>
      <c r="LTZ42" s="25"/>
      <c r="LUB42" s="25"/>
      <c r="LUD42" s="25"/>
      <c r="LUF42" s="25"/>
      <c r="LUH42" s="25"/>
      <c r="LUJ42" s="25"/>
      <c r="LUL42" s="25"/>
      <c r="LUN42" s="25"/>
      <c r="LUP42" s="25"/>
      <c r="LUR42" s="25"/>
      <c r="LUT42" s="25"/>
      <c r="LUV42" s="25"/>
      <c r="LUX42" s="25"/>
      <c r="LUZ42" s="25"/>
      <c r="LVB42" s="25"/>
      <c r="LVD42" s="25"/>
      <c r="LVF42" s="25"/>
      <c r="LVH42" s="25"/>
      <c r="LVJ42" s="25"/>
      <c r="LVL42" s="25"/>
      <c r="LVN42" s="25"/>
      <c r="LVP42" s="25"/>
      <c r="LVR42" s="25"/>
      <c r="LVT42" s="25"/>
      <c r="LVV42" s="25"/>
      <c r="LVX42" s="25"/>
      <c r="LVZ42" s="25"/>
      <c r="LWB42" s="25"/>
      <c r="LWD42" s="25"/>
      <c r="LWF42" s="25"/>
      <c r="LWH42" s="25"/>
      <c r="LWJ42" s="25"/>
      <c r="LWL42" s="25"/>
      <c r="LWN42" s="25"/>
      <c r="LWP42" s="25"/>
      <c r="LWR42" s="25"/>
      <c r="LWT42" s="25"/>
      <c r="LWV42" s="25"/>
      <c r="LWX42" s="25"/>
      <c r="LWZ42" s="25"/>
      <c r="LXB42" s="25"/>
      <c r="LXD42" s="25"/>
      <c r="LXF42" s="25"/>
      <c r="LXH42" s="25"/>
      <c r="LXJ42" s="25"/>
      <c r="LXL42" s="25"/>
      <c r="LXN42" s="25"/>
      <c r="LXP42" s="25"/>
      <c r="LXR42" s="25"/>
      <c r="LXT42" s="25"/>
      <c r="LXV42" s="25"/>
      <c r="LXX42" s="25"/>
      <c r="LXZ42" s="25"/>
      <c r="LYB42" s="25"/>
      <c r="LYD42" s="25"/>
      <c r="LYF42" s="25"/>
      <c r="LYH42" s="25"/>
      <c r="LYJ42" s="25"/>
      <c r="LYL42" s="25"/>
      <c r="LYN42" s="25"/>
      <c r="LYP42" s="25"/>
      <c r="LYR42" s="25"/>
      <c r="LYT42" s="25"/>
      <c r="LYV42" s="25"/>
      <c r="LYX42" s="25"/>
      <c r="LYZ42" s="25"/>
      <c r="LZB42" s="25"/>
      <c r="LZD42" s="25"/>
      <c r="LZF42" s="25"/>
      <c r="LZH42" s="25"/>
      <c r="LZJ42" s="25"/>
      <c r="LZL42" s="25"/>
      <c r="LZN42" s="25"/>
      <c r="LZP42" s="25"/>
      <c r="LZR42" s="25"/>
      <c r="LZT42" s="25"/>
      <c r="LZV42" s="25"/>
      <c r="LZX42" s="25"/>
      <c r="LZZ42" s="25"/>
      <c r="MAB42" s="25"/>
      <c r="MAD42" s="25"/>
      <c r="MAF42" s="25"/>
      <c r="MAH42" s="25"/>
      <c r="MAJ42" s="25"/>
      <c r="MAL42" s="25"/>
      <c r="MAN42" s="25"/>
      <c r="MAP42" s="25"/>
      <c r="MAR42" s="25"/>
      <c r="MAT42" s="25"/>
      <c r="MAV42" s="25"/>
      <c r="MAX42" s="25"/>
      <c r="MAZ42" s="25"/>
      <c r="MBB42" s="25"/>
      <c r="MBD42" s="25"/>
      <c r="MBF42" s="25"/>
      <c r="MBH42" s="25"/>
      <c r="MBJ42" s="25"/>
      <c r="MBL42" s="25"/>
      <c r="MBN42" s="25"/>
      <c r="MBP42" s="25"/>
      <c r="MBR42" s="25"/>
      <c r="MBT42" s="25"/>
      <c r="MBV42" s="25"/>
      <c r="MBX42" s="25"/>
      <c r="MBZ42" s="25"/>
      <c r="MCB42" s="25"/>
      <c r="MCD42" s="25"/>
      <c r="MCF42" s="25"/>
      <c r="MCH42" s="25"/>
      <c r="MCJ42" s="25"/>
      <c r="MCL42" s="25"/>
      <c r="MCN42" s="25"/>
      <c r="MCP42" s="25"/>
      <c r="MCR42" s="25"/>
      <c r="MCT42" s="25"/>
      <c r="MCV42" s="25"/>
      <c r="MCX42" s="25"/>
      <c r="MCZ42" s="25"/>
      <c r="MDB42" s="25"/>
      <c r="MDD42" s="25"/>
      <c r="MDF42" s="25"/>
      <c r="MDH42" s="25"/>
      <c r="MDJ42" s="25"/>
      <c r="MDL42" s="25"/>
      <c r="MDN42" s="25"/>
      <c r="MDP42" s="25"/>
      <c r="MDR42" s="25"/>
      <c r="MDT42" s="25"/>
      <c r="MDV42" s="25"/>
      <c r="MDX42" s="25"/>
      <c r="MDZ42" s="25"/>
      <c r="MEB42" s="25"/>
      <c r="MED42" s="25"/>
      <c r="MEF42" s="25"/>
      <c r="MEH42" s="25"/>
      <c r="MEJ42" s="25"/>
      <c r="MEL42" s="25"/>
      <c r="MEN42" s="25"/>
      <c r="MEP42" s="25"/>
      <c r="MER42" s="25"/>
      <c r="MET42" s="25"/>
      <c r="MEV42" s="25"/>
      <c r="MEX42" s="25"/>
      <c r="MEZ42" s="25"/>
      <c r="MFB42" s="25"/>
      <c r="MFD42" s="25"/>
      <c r="MFF42" s="25"/>
      <c r="MFH42" s="25"/>
      <c r="MFJ42" s="25"/>
      <c r="MFL42" s="25"/>
      <c r="MFN42" s="25"/>
      <c r="MFP42" s="25"/>
      <c r="MFR42" s="25"/>
      <c r="MFT42" s="25"/>
      <c r="MFV42" s="25"/>
      <c r="MFX42" s="25"/>
      <c r="MFZ42" s="25"/>
      <c r="MGB42" s="25"/>
      <c r="MGD42" s="25"/>
      <c r="MGF42" s="25"/>
      <c r="MGH42" s="25"/>
      <c r="MGJ42" s="25"/>
      <c r="MGL42" s="25"/>
      <c r="MGN42" s="25"/>
      <c r="MGP42" s="25"/>
      <c r="MGR42" s="25"/>
      <c r="MGT42" s="25"/>
      <c r="MGV42" s="25"/>
      <c r="MGX42" s="25"/>
      <c r="MGZ42" s="25"/>
      <c r="MHB42" s="25"/>
      <c r="MHD42" s="25"/>
      <c r="MHF42" s="25"/>
      <c r="MHH42" s="25"/>
      <c r="MHJ42" s="25"/>
      <c r="MHL42" s="25"/>
      <c r="MHN42" s="25"/>
      <c r="MHP42" s="25"/>
      <c r="MHR42" s="25"/>
      <c r="MHT42" s="25"/>
      <c r="MHV42" s="25"/>
      <c r="MHX42" s="25"/>
      <c r="MHZ42" s="25"/>
      <c r="MIB42" s="25"/>
      <c r="MID42" s="25"/>
      <c r="MIF42" s="25"/>
      <c r="MIH42" s="25"/>
      <c r="MIJ42" s="25"/>
      <c r="MIL42" s="25"/>
      <c r="MIN42" s="25"/>
      <c r="MIP42" s="25"/>
      <c r="MIR42" s="25"/>
      <c r="MIT42" s="25"/>
      <c r="MIV42" s="25"/>
      <c r="MIX42" s="25"/>
      <c r="MIZ42" s="25"/>
      <c r="MJB42" s="25"/>
      <c r="MJD42" s="25"/>
      <c r="MJF42" s="25"/>
      <c r="MJH42" s="25"/>
      <c r="MJJ42" s="25"/>
      <c r="MJL42" s="25"/>
      <c r="MJN42" s="25"/>
      <c r="MJP42" s="25"/>
      <c r="MJR42" s="25"/>
      <c r="MJT42" s="25"/>
      <c r="MJV42" s="25"/>
      <c r="MJX42" s="25"/>
      <c r="MJZ42" s="25"/>
      <c r="MKB42" s="25"/>
      <c r="MKD42" s="25"/>
      <c r="MKF42" s="25"/>
      <c r="MKH42" s="25"/>
      <c r="MKJ42" s="25"/>
      <c r="MKL42" s="25"/>
      <c r="MKN42" s="25"/>
      <c r="MKP42" s="25"/>
      <c r="MKR42" s="25"/>
      <c r="MKT42" s="25"/>
      <c r="MKV42" s="25"/>
      <c r="MKX42" s="25"/>
      <c r="MKZ42" s="25"/>
      <c r="MLB42" s="25"/>
      <c r="MLD42" s="25"/>
      <c r="MLF42" s="25"/>
      <c r="MLH42" s="25"/>
      <c r="MLJ42" s="25"/>
      <c r="MLL42" s="25"/>
      <c r="MLN42" s="25"/>
      <c r="MLP42" s="25"/>
      <c r="MLR42" s="25"/>
      <c r="MLT42" s="25"/>
      <c r="MLV42" s="25"/>
      <c r="MLX42" s="25"/>
      <c r="MLZ42" s="25"/>
      <c r="MMB42" s="25"/>
      <c r="MMD42" s="25"/>
      <c r="MMF42" s="25"/>
      <c r="MMH42" s="25"/>
      <c r="MMJ42" s="25"/>
      <c r="MML42" s="25"/>
      <c r="MMN42" s="25"/>
      <c r="MMP42" s="25"/>
      <c r="MMR42" s="25"/>
      <c r="MMT42" s="25"/>
      <c r="MMV42" s="25"/>
      <c r="MMX42" s="25"/>
      <c r="MMZ42" s="25"/>
      <c r="MNB42" s="25"/>
      <c r="MND42" s="25"/>
      <c r="MNF42" s="25"/>
      <c r="MNH42" s="25"/>
      <c r="MNJ42" s="25"/>
      <c r="MNL42" s="25"/>
      <c r="MNN42" s="25"/>
      <c r="MNP42" s="25"/>
      <c r="MNR42" s="25"/>
      <c r="MNT42" s="25"/>
      <c r="MNV42" s="25"/>
      <c r="MNX42" s="25"/>
      <c r="MNZ42" s="25"/>
      <c r="MOB42" s="25"/>
      <c r="MOD42" s="25"/>
      <c r="MOF42" s="25"/>
      <c r="MOH42" s="25"/>
      <c r="MOJ42" s="25"/>
      <c r="MOL42" s="25"/>
      <c r="MON42" s="25"/>
      <c r="MOP42" s="25"/>
      <c r="MOR42" s="25"/>
      <c r="MOT42" s="25"/>
      <c r="MOV42" s="25"/>
      <c r="MOX42" s="25"/>
      <c r="MOZ42" s="25"/>
      <c r="MPB42" s="25"/>
      <c r="MPD42" s="25"/>
      <c r="MPF42" s="25"/>
      <c r="MPH42" s="25"/>
      <c r="MPJ42" s="25"/>
      <c r="MPL42" s="25"/>
      <c r="MPN42" s="25"/>
      <c r="MPP42" s="25"/>
      <c r="MPR42" s="25"/>
      <c r="MPT42" s="25"/>
      <c r="MPV42" s="25"/>
      <c r="MPX42" s="25"/>
      <c r="MPZ42" s="25"/>
      <c r="MQB42" s="25"/>
      <c r="MQD42" s="25"/>
      <c r="MQF42" s="25"/>
      <c r="MQH42" s="25"/>
      <c r="MQJ42" s="25"/>
      <c r="MQL42" s="25"/>
      <c r="MQN42" s="25"/>
      <c r="MQP42" s="25"/>
      <c r="MQR42" s="25"/>
      <c r="MQT42" s="25"/>
      <c r="MQV42" s="25"/>
      <c r="MQX42" s="25"/>
      <c r="MQZ42" s="25"/>
      <c r="MRB42" s="25"/>
      <c r="MRD42" s="25"/>
      <c r="MRF42" s="25"/>
      <c r="MRH42" s="25"/>
      <c r="MRJ42" s="25"/>
      <c r="MRL42" s="25"/>
      <c r="MRN42" s="25"/>
      <c r="MRP42" s="25"/>
      <c r="MRR42" s="25"/>
      <c r="MRT42" s="25"/>
      <c r="MRV42" s="25"/>
      <c r="MRX42" s="25"/>
      <c r="MRZ42" s="25"/>
      <c r="MSB42" s="25"/>
      <c r="MSD42" s="25"/>
      <c r="MSF42" s="25"/>
      <c r="MSH42" s="25"/>
      <c r="MSJ42" s="25"/>
      <c r="MSL42" s="25"/>
      <c r="MSN42" s="25"/>
      <c r="MSP42" s="25"/>
      <c r="MSR42" s="25"/>
      <c r="MST42" s="25"/>
      <c r="MSV42" s="25"/>
      <c r="MSX42" s="25"/>
      <c r="MSZ42" s="25"/>
      <c r="MTB42" s="25"/>
      <c r="MTD42" s="25"/>
      <c r="MTF42" s="25"/>
      <c r="MTH42" s="25"/>
      <c r="MTJ42" s="25"/>
      <c r="MTL42" s="25"/>
      <c r="MTN42" s="25"/>
      <c r="MTP42" s="25"/>
      <c r="MTR42" s="25"/>
      <c r="MTT42" s="25"/>
      <c r="MTV42" s="25"/>
      <c r="MTX42" s="25"/>
      <c r="MTZ42" s="25"/>
      <c r="MUB42" s="25"/>
      <c r="MUD42" s="25"/>
      <c r="MUF42" s="25"/>
      <c r="MUH42" s="25"/>
      <c r="MUJ42" s="25"/>
      <c r="MUL42" s="25"/>
      <c r="MUN42" s="25"/>
      <c r="MUP42" s="25"/>
      <c r="MUR42" s="25"/>
      <c r="MUT42" s="25"/>
      <c r="MUV42" s="25"/>
      <c r="MUX42" s="25"/>
      <c r="MUZ42" s="25"/>
      <c r="MVB42" s="25"/>
      <c r="MVD42" s="25"/>
      <c r="MVF42" s="25"/>
      <c r="MVH42" s="25"/>
      <c r="MVJ42" s="25"/>
      <c r="MVL42" s="25"/>
      <c r="MVN42" s="25"/>
      <c r="MVP42" s="25"/>
      <c r="MVR42" s="25"/>
      <c r="MVT42" s="25"/>
      <c r="MVV42" s="25"/>
      <c r="MVX42" s="25"/>
      <c r="MVZ42" s="25"/>
      <c r="MWB42" s="25"/>
      <c r="MWD42" s="25"/>
      <c r="MWF42" s="25"/>
      <c r="MWH42" s="25"/>
      <c r="MWJ42" s="25"/>
      <c r="MWL42" s="25"/>
      <c r="MWN42" s="25"/>
      <c r="MWP42" s="25"/>
      <c r="MWR42" s="25"/>
      <c r="MWT42" s="25"/>
      <c r="MWV42" s="25"/>
      <c r="MWX42" s="25"/>
      <c r="MWZ42" s="25"/>
      <c r="MXB42" s="25"/>
      <c r="MXD42" s="25"/>
      <c r="MXF42" s="25"/>
      <c r="MXH42" s="25"/>
      <c r="MXJ42" s="25"/>
      <c r="MXL42" s="25"/>
      <c r="MXN42" s="25"/>
      <c r="MXP42" s="25"/>
      <c r="MXR42" s="25"/>
      <c r="MXT42" s="25"/>
      <c r="MXV42" s="25"/>
      <c r="MXX42" s="25"/>
      <c r="MXZ42" s="25"/>
      <c r="MYB42" s="25"/>
      <c r="MYD42" s="25"/>
      <c r="MYF42" s="25"/>
      <c r="MYH42" s="25"/>
      <c r="MYJ42" s="25"/>
      <c r="MYL42" s="25"/>
      <c r="MYN42" s="25"/>
      <c r="MYP42" s="25"/>
      <c r="MYR42" s="25"/>
      <c r="MYT42" s="25"/>
      <c r="MYV42" s="25"/>
      <c r="MYX42" s="25"/>
      <c r="MYZ42" s="25"/>
      <c r="MZB42" s="25"/>
      <c r="MZD42" s="25"/>
      <c r="MZF42" s="25"/>
      <c r="MZH42" s="25"/>
      <c r="MZJ42" s="25"/>
      <c r="MZL42" s="25"/>
      <c r="MZN42" s="25"/>
      <c r="MZP42" s="25"/>
      <c r="MZR42" s="25"/>
      <c r="MZT42" s="25"/>
      <c r="MZV42" s="25"/>
      <c r="MZX42" s="25"/>
      <c r="MZZ42" s="25"/>
      <c r="NAB42" s="25"/>
      <c r="NAD42" s="25"/>
      <c r="NAF42" s="25"/>
      <c r="NAH42" s="25"/>
      <c r="NAJ42" s="25"/>
      <c r="NAL42" s="25"/>
      <c r="NAN42" s="25"/>
      <c r="NAP42" s="25"/>
      <c r="NAR42" s="25"/>
      <c r="NAT42" s="25"/>
      <c r="NAV42" s="25"/>
      <c r="NAX42" s="25"/>
      <c r="NAZ42" s="25"/>
      <c r="NBB42" s="25"/>
      <c r="NBD42" s="25"/>
      <c r="NBF42" s="25"/>
      <c r="NBH42" s="25"/>
      <c r="NBJ42" s="25"/>
      <c r="NBL42" s="25"/>
      <c r="NBN42" s="25"/>
      <c r="NBP42" s="25"/>
      <c r="NBR42" s="25"/>
      <c r="NBT42" s="25"/>
      <c r="NBV42" s="25"/>
      <c r="NBX42" s="25"/>
      <c r="NBZ42" s="25"/>
      <c r="NCB42" s="25"/>
      <c r="NCD42" s="25"/>
      <c r="NCF42" s="25"/>
      <c r="NCH42" s="25"/>
      <c r="NCJ42" s="25"/>
      <c r="NCL42" s="25"/>
      <c r="NCN42" s="25"/>
      <c r="NCP42" s="25"/>
      <c r="NCR42" s="25"/>
      <c r="NCT42" s="25"/>
      <c r="NCV42" s="25"/>
      <c r="NCX42" s="25"/>
      <c r="NCZ42" s="25"/>
      <c r="NDB42" s="25"/>
      <c r="NDD42" s="25"/>
      <c r="NDF42" s="25"/>
      <c r="NDH42" s="25"/>
      <c r="NDJ42" s="25"/>
      <c r="NDL42" s="25"/>
      <c r="NDN42" s="25"/>
      <c r="NDP42" s="25"/>
      <c r="NDR42" s="25"/>
      <c r="NDT42" s="25"/>
      <c r="NDV42" s="25"/>
      <c r="NDX42" s="25"/>
      <c r="NDZ42" s="25"/>
      <c r="NEB42" s="25"/>
      <c r="NED42" s="25"/>
      <c r="NEF42" s="25"/>
      <c r="NEH42" s="25"/>
      <c r="NEJ42" s="25"/>
      <c r="NEL42" s="25"/>
      <c r="NEN42" s="25"/>
      <c r="NEP42" s="25"/>
      <c r="NER42" s="25"/>
      <c r="NET42" s="25"/>
      <c r="NEV42" s="25"/>
      <c r="NEX42" s="25"/>
      <c r="NEZ42" s="25"/>
      <c r="NFB42" s="25"/>
      <c r="NFD42" s="25"/>
      <c r="NFF42" s="25"/>
      <c r="NFH42" s="25"/>
      <c r="NFJ42" s="25"/>
      <c r="NFL42" s="25"/>
      <c r="NFN42" s="25"/>
      <c r="NFP42" s="25"/>
      <c r="NFR42" s="25"/>
      <c r="NFT42" s="25"/>
      <c r="NFV42" s="25"/>
      <c r="NFX42" s="25"/>
      <c r="NFZ42" s="25"/>
      <c r="NGB42" s="25"/>
      <c r="NGD42" s="25"/>
      <c r="NGF42" s="25"/>
      <c r="NGH42" s="25"/>
      <c r="NGJ42" s="25"/>
      <c r="NGL42" s="25"/>
      <c r="NGN42" s="25"/>
      <c r="NGP42" s="25"/>
      <c r="NGR42" s="25"/>
      <c r="NGT42" s="25"/>
      <c r="NGV42" s="25"/>
      <c r="NGX42" s="25"/>
      <c r="NGZ42" s="25"/>
      <c r="NHB42" s="25"/>
      <c r="NHD42" s="25"/>
      <c r="NHF42" s="25"/>
      <c r="NHH42" s="25"/>
      <c r="NHJ42" s="25"/>
      <c r="NHL42" s="25"/>
      <c r="NHN42" s="25"/>
      <c r="NHP42" s="25"/>
      <c r="NHR42" s="25"/>
      <c r="NHT42" s="25"/>
      <c r="NHV42" s="25"/>
      <c r="NHX42" s="25"/>
      <c r="NHZ42" s="25"/>
      <c r="NIB42" s="25"/>
      <c r="NID42" s="25"/>
      <c r="NIF42" s="25"/>
      <c r="NIH42" s="25"/>
      <c r="NIJ42" s="25"/>
      <c r="NIL42" s="25"/>
      <c r="NIN42" s="25"/>
      <c r="NIP42" s="25"/>
      <c r="NIR42" s="25"/>
      <c r="NIT42" s="25"/>
      <c r="NIV42" s="25"/>
      <c r="NIX42" s="25"/>
      <c r="NIZ42" s="25"/>
      <c r="NJB42" s="25"/>
      <c r="NJD42" s="25"/>
      <c r="NJF42" s="25"/>
      <c r="NJH42" s="25"/>
      <c r="NJJ42" s="25"/>
      <c r="NJL42" s="25"/>
      <c r="NJN42" s="25"/>
      <c r="NJP42" s="25"/>
      <c r="NJR42" s="25"/>
      <c r="NJT42" s="25"/>
      <c r="NJV42" s="25"/>
      <c r="NJX42" s="25"/>
      <c r="NJZ42" s="25"/>
      <c r="NKB42" s="25"/>
      <c r="NKD42" s="25"/>
      <c r="NKF42" s="25"/>
      <c r="NKH42" s="25"/>
      <c r="NKJ42" s="25"/>
      <c r="NKL42" s="25"/>
      <c r="NKN42" s="25"/>
      <c r="NKP42" s="25"/>
      <c r="NKR42" s="25"/>
      <c r="NKT42" s="25"/>
      <c r="NKV42" s="25"/>
      <c r="NKX42" s="25"/>
      <c r="NKZ42" s="25"/>
      <c r="NLB42" s="25"/>
      <c r="NLD42" s="25"/>
      <c r="NLF42" s="25"/>
      <c r="NLH42" s="25"/>
      <c r="NLJ42" s="25"/>
      <c r="NLL42" s="25"/>
      <c r="NLN42" s="25"/>
      <c r="NLP42" s="25"/>
      <c r="NLR42" s="25"/>
      <c r="NLT42" s="25"/>
      <c r="NLV42" s="25"/>
      <c r="NLX42" s="25"/>
      <c r="NLZ42" s="25"/>
      <c r="NMB42" s="25"/>
      <c r="NMD42" s="25"/>
      <c r="NMF42" s="25"/>
      <c r="NMH42" s="25"/>
      <c r="NMJ42" s="25"/>
      <c r="NML42" s="25"/>
      <c r="NMN42" s="25"/>
      <c r="NMP42" s="25"/>
      <c r="NMR42" s="25"/>
      <c r="NMT42" s="25"/>
      <c r="NMV42" s="25"/>
      <c r="NMX42" s="25"/>
      <c r="NMZ42" s="25"/>
      <c r="NNB42" s="25"/>
      <c r="NND42" s="25"/>
      <c r="NNF42" s="25"/>
      <c r="NNH42" s="25"/>
      <c r="NNJ42" s="25"/>
      <c r="NNL42" s="25"/>
      <c r="NNN42" s="25"/>
      <c r="NNP42" s="25"/>
      <c r="NNR42" s="25"/>
      <c r="NNT42" s="25"/>
      <c r="NNV42" s="25"/>
      <c r="NNX42" s="25"/>
      <c r="NNZ42" s="25"/>
      <c r="NOB42" s="25"/>
      <c r="NOD42" s="25"/>
      <c r="NOF42" s="25"/>
      <c r="NOH42" s="25"/>
      <c r="NOJ42" s="25"/>
      <c r="NOL42" s="25"/>
      <c r="NON42" s="25"/>
      <c r="NOP42" s="25"/>
      <c r="NOR42" s="25"/>
      <c r="NOT42" s="25"/>
      <c r="NOV42" s="25"/>
      <c r="NOX42" s="25"/>
      <c r="NOZ42" s="25"/>
      <c r="NPB42" s="25"/>
      <c r="NPD42" s="25"/>
      <c r="NPF42" s="25"/>
      <c r="NPH42" s="25"/>
      <c r="NPJ42" s="25"/>
      <c r="NPL42" s="25"/>
      <c r="NPN42" s="25"/>
      <c r="NPP42" s="25"/>
      <c r="NPR42" s="25"/>
      <c r="NPT42" s="25"/>
      <c r="NPV42" s="25"/>
      <c r="NPX42" s="25"/>
      <c r="NPZ42" s="25"/>
      <c r="NQB42" s="25"/>
      <c r="NQD42" s="25"/>
      <c r="NQF42" s="25"/>
      <c r="NQH42" s="25"/>
      <c r="NQJ42" s="25"/>
      <c r="NQL42" s="25"/>
      <c r="NQN42" s="25"/>
      <c r="NQP42" s="25"/>
      <c r="NQR42" s="25"/>
      <c r="NQT42" s="25"/>
      <c r="NQV42" s="25"/>
      <c r="NQX42" s="25"/>
      <c r="NQZ42" s="25"/>
      <c r="NRB42" s="25"/>
      <c r="NRD42" s="25"/>
      <c r="NRF42" s="25"/>
      <c r="NRH42" s="25"/>
      <c r="NRJ42" s="25"/>
      <c r="NRL42" s="25"/>
      <c r="NRN42" s="25"/>
      <c r="NRP42" s="25"/>
      <c r="NRR42" s="25"/>
      <c r="NRT42" s="25"/>
      <c r="NRV42" s="25"/>
      <c r="NRX42" s="25"/>
      <c r="NRZ42" s="25"/>
      <c r="NSB42" s="25"/>
      <c r="NSD42" s="25"/>
      <c r="NSF42" s="25"/>
      <c r="NSH42" s="25"/>
      <c r="NSJ42" s="25"/>
      <c r="NSL42" s="25"/>
      <c r="NSN42" s="25"/>
      <c r="NSP42" s="25"/>
      <c r="NSR42" s="25"/>
      <c r="NST42" s="25"/>
      <c r="NSV42" s="25"/>
      <c r="NSX42" s="25"/>
      <c r="NSZ42" s="25"/>
      <c r="NTB42" s="25"/>
      <c r="NTD42" s="25"/>
      <c r="NTF42" s="25"/>
      <c r="NTH42" s="25"/>
      <c r="NTJ42" s="25"/>
      <c r="NTL42" s="25"/>
      <c r="NTN42" s="25"/>
      <c r="NTP42" s="25"/>
      <c r="NTR42" s="25"/>
      <c r="NTT42" s="25"/>
      <c r="NTV42" s="25"/>
      <c r="NTX42" s="25"/>
      <c r="NTZ42" s="25"/>
      <c r="NUB42" s="25"/>
      <c r="NUD42" s="25"/>
      <c r="NUF42" s="25"/>
      <c r="NUH42" s="25"/>
      <c r="NUJ42" s="25"/>
      <c r="NUL42" s="25"/>
      <c r="NUN42" s="25"/>
      <c r="NUP42" s="25"/>
      <c r="NUR42" s="25"/>
      <c r="NUT42" s="25"/>
      <c r="NUV42" s="25"/>
      <c r="NUX42" s="25"/>
      <c r="NUZ42" s="25"/>
      <c r="NVB42" s="25"/>
      <c r="NVD42" s="25"/>
      <c r="NVF42" s="25"/>
      <c r="NVH42" s="25"/>
      <c r="NVJ42" s="25"/>
      <c r="NVL42" s="25"/>
      <c r="NVN42" s="25"/>
      <c r="NVP42" s="25"/>
      <c r="NVR42" s="25"/>
      <c r="NVT42" s="25"/>
      <c r="NVV42" s="25"/>
      <c r="NVX42" s="25"/>
      <c r="NVZ42" s="25"/>
      <c r="NWB42" s="25"/>
      <c r="NWD42" s="25"/>
      <c r="NWF42" s="25"/>
      <c r="NWH42" s="25"/>
      <c r="NWJ42" s="25"/>
      <c r="NWL42" s="25"/>
      <c r="NWN42" s="25"/>
      <c r="NWP42" s="25"/>
      <c r="NWR42" s="25"/>
      <c r="NWT42" s="25"/>
      <c r="NWV42" s="25"/>
      <c r="NWX42" s="25"/>
      <c r="NWZ42" s="25"/>
      <c r="NXB42" s="25"/>
      <c r="NXD42" s="25"/>
      <c r="NXF42" s="25"/>
      <c r="NXH42" s="25"/>
      <c r="NXJ42" s="25"/>
      <c r="NXL42" s="25"/>
      <c r="NXN42" s="25"/>
      <c r="NXP42" s="25"/>
      <c r="NXR42" s="25"/>
      <c r="NXT42" s="25"/>
      <c r="NXV42" s="25"/>
      <c r="NXX42" s="25"/>
      <c r="NXZ42" s="25"/>
      <c r="NYB42" s="25"/>
      <c r="NYD42" s="25"/>
      <c r="NYF42" s="25"/>
      <c r="NYH42" s="25"/>
      <c r="NYJ42" s="25"/>
      <c r="NYL42" s="25"/>
      <c r="NYN42" s="25"/>
      <c r="NYP42" s="25"/>
      <c r="NYR42" s="25"/>
      <c r="NYT42" s="25"/>
      <c r="NYV42" s="25"/>
      <c r="NYX42" s="25"/>
      <c r="NYZ42" s="25"/>
      <c r="NZB42" s="25"/>
      <c r="NZD42" s="25"/>
      <c r="NZF42" s="25"/>
      <c r="NZH42" s="25"/>
      <c r="NZJ42" s="25"/>
      <c r="NZL42" s="25"/>
      <c r="NZN42" s="25"/>
      <c r="NZP42" s="25"/>
      <c r="NZR42" s="25"/>
      <c r="NZT42" s="25"/>
      <c r="NZV42" s="25"/>
      <c r="NZX42" s="25"/>
      <c r="NZZ42" s="25"/>
      <c r="OAB42" s="25"/>
      <c r="OAD42" s="25"/>
      <c r="OAF42" s="25"/>
      <c r="OAH42" s="25"/>
      <c r="OAJ42" s="25"/>
      <c r="OAL42" s="25"/>
      <c r="OAN42" s="25"/>
      <c r="OAP42" s="25"/>
      <c r="OAR42" s="25"/>
      <c r="OAT42" s="25"/>
      <c r="OAV42" s="25"/>
      <c r="OAX42" s="25"/>
      <c r="OAZ42" s="25"/>
      <c r="OBB42" s="25"/>
      <c r="OBD42" s="25"/>
      <c r="OBF42" s="25"/>
      <c r="OBH42" s="25"/>
      <c r="OBJ42" s="25"/>
      <c r="OBL42" s="25"/>
      <c r="OBN42" s="25"/>
      <c r="OBP42" s="25"/>
      <c r="OBR42" s="25"/>
      <c r="OBT42" s="25"/>
      <c r="OBV42" s="25"/>
      <c r="OBX42" s="25"/>
      <c r="OBZ42" s="25"/>
      <c r="OCB42" s="25"/>
      <c r="OCD42" s="25"/>
      <c r="OCF42" s="25"/>
      <c r="OCH42" s="25"/>
      <c r="OCJ42" s="25"/>
      <c r="OCL42" s="25"/>
      <c r="OCN42" s="25"/>
      <c r="OCP42" s="25"/>
      <c r="OCR42" s="25"/>
      <c r="OCT42" s="25"/>
      <c r="OCV42" s="25"/>
      <c r="OCX42" s="25"/>
      <c r="OCZ42" s="25"/>
      <c r="ODB42" s="25"/>
      <c r="ODD42" s="25"/>
      <c r="ODF42" s="25"/>
      <c r="ODH42" s="25"/>
      <c r="ODJ42" s="25"/>
      <c r="ODL42" s="25"/>
      <c r="ODN42" s="25"/>
      <c r="ODP42" s="25"/>
      <c r="ODR42" s="25"/>
      <c r="ODT42" s="25"/>
      <c r="ODV42" s="25"/>
      <c r="ODX42" s="25"/>
      <c r="ODZ42" s="25"/>
      <c r="OEB42" s="25"/>
      <c r="OED42" s="25"/>
      <c r="OEF42" s="25"/>
      <c r="OEH42" s="25"/>
      <c r="OEJ42" s="25"/>
      <c r="OEL42" s="25"/>
      <c r="OEN42" s="25"/>
      <c r="OEP42" s="25"/>
      <c r="OER42" s="25"/>
      <c r="OET42" s="25"/>
      <c r="OEV42" s="25"/>
      <c r="OEX42" s="25"/>
      <c r="OEZ42" s="25"/>
      <c r="OFB42" s="25"/>
      <c r="OFD42" s="25"/>
      <c r="OFF42" s="25"/>
      <c r="OFH42" s="25"/>
      <c r="OFJ42" s="25"/>
      <c r="OFL42" s="25"/>
      <c r="OFN42" s="25"/>
      <c r="OFP42" s="25"/>
      <c r="OFR42" s="25"/>
      <c r="OFT42" s="25"/>
      <c r="OFV42" s="25"/>
      <c r="OFX42" s="25"/>
      <c r="OFZ42" s="25"/>
      <c r="OGB42" s="25"/>
      <c r="OGD42" s="25"/>
      <c r="OGF42" s="25"/>
      <c r="OGH42" s="25"/>
      <c r="OGJ42" s="25"/>
      <c r="OGL42" s="25"/>
      <c r="OGN42" s="25"/>
      <c r="OGP42" s="25"/>
      <c r="OGR42" s="25"/>
      <c r="OGT42" s="25"/>
      <c r="OGV42" s="25"/>
      <c r="OGX42" s="25"/>
      <c r="OGZ42" s="25"/>
      <c r="OHB42" s="25"/>
      <c r="OHD42" s="25"/>
      <c r="OHF42" s="25"/>
      <c r="OHH42" s="25"/>
      <c r="OHJ42" s="25"/>
      <c r="OHL42" s="25"/>
      <c r="OHN42" s="25"/>
      <c r="OHP42" s="25"/>
      <c r="OHR42" s="25"/>
      <c r="OHT42" s="25"/>
      <c r="OHV42" s="25"/>
      <c r="OHX42" s="25"/>
      <c r="OHZ42" s="25"/>
      <c r="OIB42" s="25"/>
      <c r="OID42" s="25"/>
      <c r="OIF42" s="25"/>
      <c r="OIH42" s="25"/>
      <c r="OIJ42" s="25"/>
      <c r="OIL42" s="25"/>
      <c r="OIN42" s="25"/>
      <c r="OIP42" s="25"/>
      <c r="OIR42" s="25"/>
      <c r="OIT42" s="25"/>
      <c r="OIV42" s="25"/>
      <c r="OIX42" s="25"/>
      <c r="OIZ42" s="25"/>
      <c r="OJB42" s="25"/>
      <c r="OJD42" s="25"/>
      <c r="OJF42" s="25"/>
      <c r="OJH42" s="25"/>
      <c r="OJJ42" s="25"/>
      <c r="OJL42" s="25"/>
      <c r="OJN42" s="25"/>
      <c r="OJP42" s="25"/>
      <c r="OJR42" s="25"/>
      <c r="OJT42" s="25"/>
      <c r="OJV42" s="25"/>
      <c r="OJX42" s="25"/>
      <c r="OJZ42" s="25"/>
      <c r="OKB42" s="25"/>
      <c r="OKD42" s="25"/>
      <c r="OKF42" s="25"/>
      <c r="OKH42" s="25"/>
      <c r="OKJ42" s="25"/>
      <c r="OKL42" s="25"/>
      <c r="OKN42" s="25"/>
      <c r="OKP42" s="25"/>
      <c r="OKR42" s="25"/>
      <c r="OKT42" s="25"/>
      <c r="OKV42" s="25"/>
      <c r="OKX42" s="25"/>
      <c r="OKZ42" s="25"/>
      <c r="OLB42" s="25"/>
      <c r="OLD42" s="25"/>
      <c r="OLF42" s="25"/>
      <c r="OLH42" s="25"/>
      <c r="OLJ42" s="25"/>
      <c r="OLL42" s="25"/>
      <c r="OLN42" s="25"/>
      <c r="OLP42" s="25"/>
      <c r="OLR42" s="25"/>
      <c r="OLT42" s="25"/>
      <c r="OLV42" s="25"/>
      <c r="OLX42" s="25"/>
      <c r="OLZ42" s="25"/>
      <c r="OMB42" s="25"/>
      <c r="OMD42" s="25"/>
      <c r="OMF42" s="25"/>
      <c r="OMH42" s="25"/>
      <c r="OMJ42" s="25"/>
      <c r="OML42" s="25"/>
      <c r="OMN42" s="25"/>
      <c r="OMP42" s="25"/>
      <c r="OMR42" s="25"/>
      <c r="OMT42" s="25"/>
      <c r="OMV42" s="25"/>
      <c r="OMX42" s="25"/>
      <c r="OMZ42" s="25"/>
      <c r="ONB42" s="25"/>
      <c r="OND42" s="25"/>
      <c r="ONF42" s="25"/>
      <c r="ONH42" s="25"/>
      <c r="ONJ42" s="25"/>
      <c r="ONL42" s="25"/>
      <c r="ONN42" s="25"/>
      <c r="ONP42" s="25"/>
      <c r="ONR42" s="25"/>
      <c r="ONT42" s="25"/>
      <c r="ONV42" s="25"/>
      <c r="ONX42" s="25"/>
      <c r="ONZ42" s="25"/>
      <c r="OOB42" s="25"/>
      <c r="OOD42" s="25"/>
      <c r="OOF42" s="25"/>
      <c r="OOH42" s="25"/>
      <c r="OOJ42" s="25"/>
      <c r="OOL42" s="25"/>
      <c r="OON42" s="25"/>
      <c r="OOP42" s="25"/>
      <c r="OOR42" s="25"/>
      <c r="OOT42" s="25"/>
      <c r="OOV42" s="25"/>
      <c r="OOX42" s="25"/>
      <c r="OOZ42" s="25"/>
      <c r="OPB42" s="25"/>
      <c r="OPD42" s="25"/>
      <c r="OPF42" s="25"/>
      <c r="OPH42" s="25"/>
      <c r="OPJ42" s="25"/>
      <c r="OPL42" s="25"/>
      <c r="OPN42" s="25"/>
      <c r="OPP42" s="25"/>
      <c r="OPR42" s="25"/>
      <c r="OPT42" s="25"/>
      <c r="OPV42" s="25"/>
      <c r="OPX42" s="25"/>
      <c r="OPZ42" s="25"/>
      <c r="OQB42" s="25"/>
      <c r="OQD42" s="25"/>
      <c r="OQF42" s="25"/>
      <c r="OQH42" s="25"/>
      <c r="OQJ42" s="25"/>
      <c r="OQL42" s="25"/>
      <c r="OQN42" s="25"/>
      <c r="OQP42" s="25"/>
      <c r="OQR42" s="25"/>
      <c r="OQT42" s="25"/>
      <c r="OQV42" s="25"/>
      <c r="OQX42" s="25"/>
      <c r="OQZ42" s="25"/>
      <c r="ORB42" s="25"/>
      <c r="ORD42" s="25"/>
      <c r="ORF42" s="25"/>
      <c r="ORH42" s="25"/>
      <c r="ORJ42" s="25"/>
      <c r="ORL42" s="25"/>
      <c r="ORN42" s="25"/>
      <c r="ORP42" s="25"/>
      <c r="ORR42" s="25"/>
      <c r="ORT42" s="25"/>
      <c r="ORV42" s="25"/>
      <c r="ORX42" s="25"/>
      <c r="ORZ42" s="25"/>
      <c r="OSB42" s="25"/>
      <c r="OSD42" s="25"/>
      <c r="OSF42" s="25"/>
      <c r="OSH42" s="25"/>
      <c r="OSJ42" s="25"/>
      <c r="OSL42" s="25"/>
      <c r="OSN42" s="25"/>
      <c r="OSP42" s="25"/>
      <c r="OSR42" s="25"/>
      <c r="OST42" s="25"/>
      <c r="OSV42" s="25"/>
      <c r="OSX42" s="25"/>
      <c r="OSZ42" s="25"/>
      <c r="OTB42" s="25"/>
      <c r="OTD42" s="25"/>
      <c r="OTF42" s="25"/>
      <c r="OTH42" s="25"/>
      <c r="OTJ42" s="25"/>
      <c r="OTL42" s="25"/>
      <c r="OTN42" s="25"/>
      <c r="OTP42" s="25"/>
      <c r="OTR42" s="25"/>
      <c r="OTT42" s="25"/>
      <c r="OTV42" s="25"/>
      <c r="OTX42" s="25"/>
      <c r="OTZ42" s="25"/>
      <c r="OUB42" s="25"/>
      <c r="OUD42" s="25"/>
      <c r="OUF42" s="25"/>
      <c r="OUH42" s="25"/>
      <c r="OUJ42" s="25"/>
      <c r="OUL42" s="25"/>
      <c r="OUN42" s="25"/>
      <c r="OUP42" s="25"/>
      <c r="OUR42" s="25"/>
      <c r="OUT42" s="25"/>
      <c r="OUV42" s="25"/>
      <c r="OUX42" s="25"/>
      <c r="OUZ42" s="25"/>
      <c r="OVB42" s="25"/>
      <c r="OVD42" s="25"/>
      <c r="OVF42" s="25"/>
      <c r="OVH42" s="25"/>
      <c r="OVJ42" s="25"/>
      <c r="OVL42" s="25"/>
      <c r="OVN42" s="25"/>
      <c r="OVP42" s="25"/>
      <c r="OVR42" s="25"/>
      <c r="OVT42" s="25"/>
      <c r="OVV42" s="25"/>
      <c r="OVX42" s="25"/>
      <c r="OVZ42" s="25"/>
      <c r="OWB42" s="25"/>
      <c r="OWD42" s="25"/>
      <c r="OWF42" s="25"/>
      <c r="OWH42" s="25"/>
      <c r="OWJ42" s="25"/>
      <c r="OWL42" s="25"/>
      <c r="OWN42" s="25"/>
      <c r="OWP42" s="25"/>
      <c r="OWR42" s="25"/>
      <c r="OWT42" s="25"/>
      <c r="OWV42" s="25"/>
      <c r="OWX42" s="25"/>
      <c r="OWZ42" s="25"/>
      <c r="OXB42" s="25"/>
      <c r="OXD42" s="25"/>
      <c r="OXF42" s="25"/>
      <c r="OXH42" s="25"/>
      <c r="OXJ42" s="25"/>
      <c r="OXL42" s="25"/>
      <c r="OXN42" s="25"/>
      <c r="OXP42" s="25"/>
      <c r="OXR42" s="25"/>
      <c r="OXT42" s="25"/>
      <c r="OXV42" s="25"/>
      <c r="OXX42" s="25"/>
      <c r="OXZ42" s="25"/>
      <c r="OYB42" s="25"/>
      <c r="OYD42" s="25"/>
      <c r="OYF42" s="25"/>
      <c r="OYH42" s="25"/>
      <c r="OYJ42" s="25"/>
      <c r="OYL42" s="25"/>
      <c r="OYN42" s="25"/>
      <c r="OYP42" s="25"/>
      <c r="OYR42" s="25"/>
      <c r="OYT42" s="25"/>
      <c r="OYV42" s="25"/>
      <c r="OYX42" s="25"/>
      <c r="OYZ42" s="25"/>
      <c r="OZB42" s="25"/>
      <c r="OZD42" s="25"/>
      <c r="OZF42" s="25"/>
      <c r="OZH42" s="25"/>
      <c r="OZJ42" s="25"/>
      <c r="OZL42" s="25"/>
      <c r="OZN42" s="25"/>
      <c r="OZP42" s="25"/>
      <c r="OZR42" s="25"/>
      <c r="OZT42" s="25"/>
      <c r="OZV42" s="25"/>
      <c r="OZX42" s="25"/>
      <c r="OZZ42" s="25"/>
      <c r="PAB42" s="25"/>
      <c r="PAD42" s="25"/>
      <c r="PAF42" s="25"/>
      <c r="PAH42" s="25"/>
      <c r="PAJ42" s="25"/>
      <c r="PAL42" s="25"/>
      <c r="PAN42" s="25"/>
      <c r="PAP42" s="25"/>
      <c r="PAR42" s="25"/>
      <c r="PAT42" s="25"/>
      <c r="PAV42" s="25"/>
      <c r="PAX42" s="25"/>
      <c r="PAZ42" s="25"/>
      <c r="PBB42" s="25"/>
      <c r="PBD42" s="25"/>
      <c r="PBF42" s="25"/>
      <c r="PBH42" s="25"/>
      <c r="PBJ42" s="25"/>
      <c r="PBL42" s="25"/>
      <c r="PBN42" s="25"/>
      <c r="PBP42" s="25"/>
      <c r="PBR42" s="25"/>
      <c r="PBT42" s="25"/>
      <c r="PBV42" s="25"/>
      <c r="PBX42" s="25"/>
      <c r="PBZ42" s="25"/>
      <c r="PCB42" s="25"/>
      <c r="PCD42" s="25"/>
      <c r="PCF42" s="25"/>
      <c r="PCH42" s="25"/>
      <c r="PCJ42" s="25"/>
      <c r="PCL42" s="25"/>
      <c r="PCN42" s="25"/>
      <c r="PCP42" s="25"/>
      <c r="PCR42" s="25"/>
      <c r="PCT42" s="25"/>
      <c r="PCV42" s="25"/>
      <c r="PCX42" s="25"/>
      <c r="PCZ42" s="25"/>
      <c r="PDB42" s="25"/>
      <c r="PDD42" s="25"/>
      <c r="PDF42" s="25"/>
      <c r="PDH42" s="25"/>
      <c r="PDJ42" s="25"/>
      <c r="PDL42" s="25"/>
      <c r="PDN42" s="25"/>
      <c r="PDP42" s="25"/>
      <c r="PDR42" s="25"/>
      <c r="PDT42" s="25"/>
      <c r="PDV42" s="25"/>
      <c r="PDX42" s="25"/>
      <c r="PDZ42" s="25"/>
      <c r="PEB42" s="25"/>
      <c r="PED42" s="25"/>
      <c r="PEF42" s="25"/>
      <c r="PEH42" s="25"/>
      <c r="PEJ42" s="25"/>
      <c r="PEL42" s="25"/>
      <c r="PEN42" s="25"/>
      <c r="PEP42" s="25"/>
      <c r="PER42" s="25"/>
      <c r="PET42" s="25"/>
      <c r="PEV42" s="25"/>
      <c r="PEX42" s="25"/>
      <c r="PEZ42" s="25"/>
      <c r="PFB42" s="25"/>
      <c r="PFD42" s="25"/>
      <c r="PFF42" s="25"/>
      <c r="PFH42" s="25"/>
      <c r="PFJ42" s="25"/>
      <c r="PFL42" s="25"/>
      <c r="PFN42" s="25"/>
      <c r="PFP42" s="25"/>
      <c r="PFR42" s="25"/>
      <c r="PFT42" s="25"/>
      <c r="PFV42" s="25"/>
      <c r="PFX42" s="25"/>
      <c r="PFZ42" s="25"/>
      <c r="PGB42" s="25"/>
      <c r="PGD42" s="25"/>
      <c r="PGF42" s="25"/>
      <c r="PGH42" s="25"/>
      <c r="PGJ42" s="25"/>
      <c r="PGL42" s="25"/>
      <c r="PGN42" s="25"/>
      <c r="PGP42" s="25"/>
      <c r="PGR42" s="25"/>
      <c r="PGT42" s="25"/>
      <c r="PGV42" s="25"/>
      <c r="PGX42" s="25"/>
      <c r="PGZ42" s="25"/>
      <c r="PHB42" s="25"/>
      <c r="PHD42" s="25"/>
      <c r="PHF42" s="25"/>
      <c r="PHH42" s="25"/>
      <c r="PHJ42" s="25"/>
      <c r="PHL42" s="25"/>
      <c r="PHN42" s="25"/>
      <c r="PHP42" s="25"/>
      <c r="PHR42" s="25"/>
      <c r="PHT42" s="25"/>
      <c r="PHV42" s="25"/>
      <c r="PHX42" s="25"/>
      <c r="PHZ42" s="25"/>
      <c r="PIB42" s="25"/>
      <c r="PID42" s="25"/>
      <c r="PIF42" s="25"/>
      <c r="PIH42" s="25"/>
      <c r="PIJ42" s="25"/>
      <c r="PIL42" s="25"/>
      <c r="PIN42" s="25"/>
      <c r="PIP42" s="25"/>
      <c r="PIR42" s="25"/>
      <c r="PIT42" s="25"/>
      <c r="PIV42" s="25"/>
      <c r="PIX42" s="25"/>
      <c r="PIZ42" s="25"/>
      <c r="PJB42" s="25"/>
      <c r="PJD42" s="25"/>
      <c r="PJF42" s="25"/>
      <c r="PJH42" s="25"/>
      <c r="PJJ42" s="25"/>
      <c r="PJL42" s="25"/>
      <c r="PJN42" s="25"/>
      <c r="PJP42" s="25"/>
      <c r="PJR42" s="25"/>
      <c r="PJT42" s="25"/>
      <c r="PJV42" s="25"/>
      <c r="PJX42" s="25"/>
      <c r="PJZ42" s="25"/>
      <c r="PKB42" s="25"/>
      <c r="PKD42" s="25"/>
      <c r="PKF42" s="25"/>
      <c r="PKH42" s="25"/>
      <c r="PKJ42" s="25"/>
      <c r="PKL42" s="25"/>
      <c r="PKN42" s="25"/>
      <c r="PKP42" s="25"/>
      <c r="PKR42" s="25"/>
      <c r="PKT42" s="25"/>
      <c r="PKV42" s="25"/>
      <c r="PKX42" s="25"/>
      <c r="PKZ42" s="25"/>
      <c r="PLB42" s="25"/>
      <c r="PLD42" s="25"/>
      <c r="PLF42" s="25"/>
      <c r="PLH42" s="25"/>
      <c r="PLJ42" s="25"/>
      <c r="PLL42" s="25"/>
      <c r="PLN42" s="25"/>
      <c r="PLP42" s="25"/>
      <c r="PLR42" s="25"/>
      <c r="PLT42" s="25"/>
      <c r="PLV42" s="25"/>
      <c r="PLX42" s="25"/>
      <c r="PLZ42" s="25"/>
      <c r="PMB42" s="25"/>
      <c r="PMD42" s="25"/>
      <c r="PMF42" s="25"/>
      <c r="PMH42" s="25"/>
      <c r="PMJ42" s="25"/>
      <c r="PML42" s="25"/>
      <c r="PMN42" s="25"/>
      <c r="PMP42" s="25"/>
      <c r="PMR42" s="25"/>
      <c r="PMT42" s="25"/>
      <c r="PMV42" s="25"/>
      <c r="PMX42" s="25"/>
      <c r="PMZ42" s="25"/>
      <c r="PNB42" s="25"/>
      <c r="PND42" s="25"/>
      <c r="PNF42" s="25"/>
      <c r="PNH42" s="25"/>
      <c r="PNJ42" s="25"/>
      <c r="PNL42" s="25"/>
      <c r="PNN42" s="25"/>
      <c r="PNP42" s="25"/>
      <c r="PNR42" s="25"/>
      <c r="PNT42" s="25"/>
      <c r="PNV42" s="25"/>
      <c r="PNX42" s="25"/>
      <c r="PNZ42" s="25"/>
      <c r="POB42" s="25"/>
      <c r="POD42" s="25"/>
      <c r="POF42" s="25"/>
      <c r="POH42" s="25"/>
      <c r="POJ42" s="25"/>
      <c r="POL42" s="25"/>
      <c r="PON42" s="25"/>
      <c r="POP42" s="25"/>
      <c r="POR42" s="25"/>
      <c r="POT42" s="25"/>
      <c r="POV42" s="25"/>
      <c r="POX42" s="25"/>
      <c r="POZ42" s="25"/>
      <c r="PPB42" s="25"/>
      <c r="PPD42" s="25"/>
      <c r="PPF42" s="25"/>
      <c r="PPH42" s="25"/>
      <c r="PPJ42" s="25"/>
      <c r="PPL42" s="25"/>
      <c r="PPN42" s="25"/>
      <c r="PPP42" s="25"/>
      <c r="PPR42" s="25"/>
      <c r="PPT42" s="25"/>
      <c r="PPV42" s="25"/>
      <c r="PPX42" s="25"/>
      <c r="PPZ42" s="25"/>
      <c r="PQB42" s="25"/>
      <c r="PQD42" s="25"/>
      <c r="PQF42" s="25"/>
      <c r="PQH42" s="25"/>
      <c r="PQJ42" s="25"/>
      <c r="PQL42" s="25"/>
      <c r="PQN42" s="25"/>
      <c r="PQP42" s="25"/>
      <c r="PQR42" s="25"/>
      <c r="PQT42" s="25"/>
      <c r="PQV42" s="25"/>
      <c r="PQX42" s="25"/>
      <c r="PQZ42" s="25"/>
      <c r="PRB42" s="25"/>
      <c r="PRD42" s="25"/>
      <c r="PRF42" s="25"/>
      <c r="PRH42" s="25"/>
      <c r="PRJ42" s="25"/>
      <c r="PRL42" s="25"/>
      <c r="PRN42" s="25"/>
      <c r="PRP42" s="25"/>
      <c r="PRR42" s="25"/>
      <c r="PRT42" s="25"/>
      <c r="PRV42" s="25"/>
      <c r="PRX42" s="25"/>
      <c r="PRZ42" s="25"/>
      <c r="PSB42" s="25"/>
      <c r="PSD42" s="25"/>
      <c r="PSF42" s="25"/>
      <c r="PSH42" s="25"/>
      <c r="PSJ42" s="25"/>
      <c r="PSL42" s="25"/>
      <c r="PSN42" s="25"/>
      <c r="PSP42" s="25"/>
      <c r="PSR42" s="25"/>
      <c r="PST42" s="25"/>
      <c r="PSV42" s="25"/>
      <c r="PSX42" s="25"/>
      <c r="PSZ42" s="25"/>
      <c r="PTB42" s="25"/>
      <c r="PTD42" s="25"/>
      <c r="PTF42" s="25"/>
      <c r="PTH42" s="25"/>
      <c r="PTJ42" s="25"/>
      <c r="PTL42" s="25"/>
      <c r="PTN42" s="25"/>
      <c r="PTP42" s="25"/>
      <c r="PTR42" s="25"/>
      <c r="PTT42" s="25"/>
      <c r="PTV42" s="25"/>
      <c r="PTX42" s="25"/>
      <c r="PTZ42" s="25"/>
      <c r="PUB42" s="25"/>
      <c r="PUD42" s="25"/>
      <c r="PUF42" s="25"/>
      <c r="PUH42" s="25"/>
      <c r="PUJ42" s="25"/>
      <c r="PUL42" s="25"/>
      <c r="PUN42" s="25"/>
      <c r="PUP42" s="25"/>
      <c r="PUR42" s="25"/>
      <c r="PUT42" s="25"/>
      <c r="PUV42" s="25"/>
      <c r="PUX42" s="25"/>
      <c r="PUZ42" s="25"/>
      <c r="PVB42" s="25"/>
      <c r="PVD42" s="25"/>
      <c r="PVF42" s="25"/>
      <c r="PVH42" s="25"/>
      <c r="PVJ42" s="25"/>
      <c r="PVL42" s="25"/>
      <c r="PVN42" s="25"/>
      <c r="PVP42" s="25"/>
      <c r="PVR42" s="25"/>
      <c r="PVT42" s="25"/>
      <c r="PVV42" s="25"/>
      <c r="PVX42" s="25"/>
      <c r="PVZ42" s="25"/>
      <c r="PWB42" s="25"/>
      <c r="PWD42" s="25"/>
      <c r="PWF42" s="25"/>
      <c r="PWH42" s="25"/>
      <c r="PWJ42" s="25"/>
      <c r="PWL42" s="25"/>
      <c r="PWN42" s="25"/>
      <c r="PWP42" s="25"/>
      <c r="PWR42" s="25"/>
      <c r="PWT42" s="25"/>
      <c r="PWV42" s="25"/>
      <c r="PWX42" s="25"/>
      <c r="PWZ42" s="25"/>
      <c r="PXB42" s="25"/>
      <c r="PXD42" s="25"/>
      <c r="PXF42" s="25"/>
      <c r="PXH42" s="25"/>
      <c r="PXJ42" s="25"/>
      <c r="PXL42" s="25"/>
      <c r="PXN42" s="25"/>
      <c r="PXP42" s="25"/>
      <c r="PXR42" s="25"/>
      <c r="PXT42" s="25"/>
      <c r="PXV42" s="25"/>
      <c r="PXX42" s="25"/>
      <c r="PXZ42" s="25"/>
      <c r="PYB42" s="25"/>
      <c r="PYD42" s="25"/>
      <c r="PYF42" s="25"/>
      <c r="PYH42" s="25"/>
      <c r="PYJ42" s="25"/>
      <c r="PYL42" s="25"/>
      <c r="PYN42" s="25"/>
      <c r="PYP42" s="25"/>
      <c r="PYR42" s="25"/>
      <c r="PYT42" s="25"/>
      <c r="PYV42" s="25"/>
      <c r="PYX42" s="25"/>
      <c r="PYZ42" s="25"/>
      <c r="PZB42" s="25"/>
      <c r="PZD42" s="25"/>
      <c r="PZF42" s="25"/>
      <c r="PZH42" s="25"/>
      <c r="PZJ42" s="25"/>
      <c r="PZL42" s="25"/>
      <c r="PZN42" s="25"/>
      <c r="PZP42" s="25"/>
      <c r="PZR42" s="25"/>
      <c r="PZT42" s="25"/>
      <c r="PZV42" s="25"/>
      <c r="PZX42" s="25"/>
      <c r="PZZ42" s="25"/>
      <c r="QAB42" s="25"/>
      <c r="QAD42" s="25"/>
      <c r="QAF42" s="25"/>
      <c r="QAH42" s="25"/>
      <c r="QAJ42" s="25"/>
      <c r="QAL42" s="25"/>
      <c r="QAN42" s="25"/>
      <c r="QAP42" s="25"/>
      <c r="QAR42" s="25"/>
      <c r="QAT42" s="25"/>
      <c r="QAV42" s="25"/>
      <c r="QAX42" s="25"/>
      <c r="QAZ42" s="25"/>
      <c r="QBB42" s="25"/>
      <c r="QBD42" s="25"/>
      <c r="QBF42" s="25"/>
      <c r="QBH42" s="25"/>
      <c r="QBJ42" s="25"/>
      <c r="QBL42" s="25"/>
      <c r="QBN42" s="25"/>
      <c r="QBP42" s="25"/>
      <c r="QBR42" s="25"/>
      <c r="QBT42" s="25"/>
      <c r="QBV42" s="25"/>
      <c r="QBX42" s="25"/>
      <c r="QBZ42" s="25"/>
      <c r="QCB42" s="25"/>
      <c r="QCD42" s="25"/>
      <c r="QCF42" s="25"/>
      <c r="QCH42" s="25"/>
      <c r="QCJ42" s="25"/>
      <c r="QCL42" s="25"/>
      <c r="QCN42" s="25"/>
      <c r="QCP42" s="25"/>
      <c r="QCR42" s="25"/>
      <c r="QCT42" s="25"/>
      <c r="QCV42" s="25"/>
      <c r="QCX42" s="25"/>
      <c r="QCZ42" s="25"/>
      <c r="QDB42" s="25"/>
      <c r="QDD42" s="25"/>
      <c r="QDF42" s="25"/>
      <c r="QDH42" s="25"/>
      <c r="QDJ42" s="25"/>
      <c r="QDL42" s="25"/>
      <c r="QDN42" s="25"/>
      <c r="QDP42" s="25"/>
      <c r="QDR42" s="25"/>
      <c r="QDT42" s="25"/>
      <c r="QDV42" s="25"/>
      <c r="QDX42" s="25"/>
      <c r="QDZ42" s="25"/>
      <c r="QEB42" s="25"/>
      <c r="QED42" s="25"/>
      <c r="QEF42" s="25"/>
      <c r="QEH42" s="25"/>
      <c r="QEJ42" s="25"/>
      <c r="QEL42" s="25"/>
      <c r="QEN42" s="25"/>
      <c r="QEP42" s="25"/>
      <c r="QER42" s="25"/>
      <c r="QET42" s="25"/>
      <c r="QEV42" s="25"/>
      <c r="QEX42" s="25"/>
      <c r="QEZ42" s="25"/>
      <c r="QFB42" s="25"/>
      <c r="QFD42" s="25"/>
      <c r="QFF42" s="25"/>
      <c r="QFH42" s="25"/>
      <c r="QFJ42" s="25"/>
      <c r="QFL42" s="25"/>
      <c r="QFN42" s="25"/>
      <c r="QFP42" s="25"/>
      <c r="QFR42" s="25"/>
      <c r="QFT42" s="25"/>
      <c r="QFV42" s="25"/>
      <c r="QFX42" s="25"/>
      <c r="QFZ42" s="25"/>
      <c r="QGB42" s="25"/>
      <c r="QGD42" s="25"/>
      <c r="QGF42" s="25"/>
      <c r="QGH42" s="25"/>
      <c r="QGJ42" s="25"/>
      <c r="QGL42" s="25"/>
      <c r="QGN42" s="25"/>
      <c r="QGP42" s="25"/>
      <c r="QGR42" s="25"/>
      <c r="QGT42" s="25"/>
      <c r="QGV42" s="25"/>
      <c r="QGX42" s="25"/>
      <c r="QGZ42" s="25"/>
      <c r="QHB42" s="25"/>
      <c r="QHD42" s="25"/>
      <c r="QHF42" s="25"/>
      <c r="QHH42" s="25"/>
      <c r="QHJ42" s="25"/>
      <c r="QHL42" s="25"/>
      <c r="QHN42" s="25"/>
      <c r="QHP42" s="25"/>
      <c r="QHR42" s="25"/>
      <c r="QHT42" s="25"/>
      <c r="QHV42" s="25"/>
      <c r="QHX42" s="25"/>
      <c r="QHZ42" s="25"/>
      <c r="QIB42" s="25"/>
      <c r="QID42" s="25"/>
      <c r="QIF42" s="25"/>
      <c r="QIH42" s="25"/>
      <c r="QIJ42" s="25"/>
      <c r="QIL42" s="25"/>
      <c r="QIN42" s="25"/>
      <c r="QIP42" s="25"/>
      <c r="QIR42" s="25"/>
      <c r="QIT42" s="25"/>
      <c r="QIV42" s="25"/>
      <c r="QIX42" s="25"/>
      <c r="QIZ42" s="25"/>
      <c r="QJB42" s="25"/>
      <c r="QJD42" s="25"/>
      <c r="QJF42" s="25"/>
      <c r="QJH42" s="25"/>
      <c r="QJJ42" s="25"/>
      <c r="QJL42" s="25"/>
      <c r="QJN42" s="25"/>
      <c r="QJP42" s="25"/>
      <c r="QJR42" s="25"/>
      <c r="QJT42" s="25"/>
      <c r="QJV42" s="25"/>
      <c r="QJX42" s="25"/>
      <c r="QJZ42" s="25"/>
      <c r="QKB42" s="25"/>
      <c r="QKD42" s="25"/>
      <c r="QKF42" s="25"/>
      <c r="QKH42" s="25"/>
      <c r="QKJ42" s="25"/>
      <c r="QKL42" s="25"/>
      <c r="QKN42" s="25"/>
      <c r="QKP42" s="25"/>
      <c r="QKR42" s="25"/>
      <c r="QKT42" s="25"/>
      <c r="QKV42" s="25"/>
      <c r="QKX42" s="25"/>
      <c r="QKZ42" s="25"/>
      <c r="QLB42" s="25"/>
      <c r="QLD42" s="25"/>
      <c r="QLF42" s="25"/>
      <c r="QLH42" s="25"/>
      <c r="QLJ42" s="25"/>
      <c r="QLL42" s="25"/>
      <c r="QLN42" s="25"/>
      <c r="QLP42" s="25"/>
      <c r="QLR42" s="25"/>
      <c r="QLT42" s="25"/>
      <c r="QLV42" s="25"/>
      <c r="QLX42" s="25"/>
      <c r="QLZ42" s="25"/>
      <c r="QMB42" s="25"/>
      <c r="QMD42" s="25"/>
      <c r="QMF42" s="25"/>
      <c r="QMH42" s="25"/>
      <c r="QMJ42" s="25"/>
      <c r="QML42" s="25"/>
      <c r="QMN42" s="25"/>
      <c r="QMP42" s="25"/>
      <c r="QMR42" s="25"/>
      <c r="QMT42" s="25"/>
      <c r="QMV42" s="25"/>
      <c r="QMX42" s="25"/>
      <c r="QMZ42" s="25"/>
      <c r="QNB42" s="25"/>
      <c r="QND42" s="25"/>
      <c r="QNF42" s="25"/>
      <c r="QNH42" s="25"/>
      <c r="QNJ42" s="25"/>
      <c r="QNL42" s="25"/>
      <c r="QNN42" s="25"/>
      <c r="QNP42" s="25"/>
      <c r="QNR42" s="25"/>
      <c r="QNT42" s="25"/>
      <c r="QNV42" s="25"/>
      <c r="QNX42" s="25"/>
      <c r="QNZ42" s="25"/>
      <c r="QOB42" s="25"/>
      <c r="QOD42" s="25"/>
      <c r="QOF42" s="25"/>
      <c r="QOH42" s="25"/>
      <c r="QOJ42" s="25"/>
      <c r="QOL42" s="25"/>
      <c r="QON42" s="25"/>
      <c r="QOP42" s="25"/>
      <c r="QOR42" s="25"/>
      <c r="QOT42" s="25"/>
      <c r="QOV42" s="25"/>
      <c r="QOX42" s="25"/>
      <c r="QOZ42" s="25"/>
      <c r="QPB42" s="25"/>
      <c r="QPD42" s="25"/>
      <c r="QPF42" s="25"/>
      <c r="QPH42" s="25"/>
      <c r="QPJ42" s="25"/>
      <c r="QPL42" s="25"/>
      <c r="QPN42" s="25"/>
      <c r="QPP42" s="25"/>
      <c r="QPR42" s="25"/>
      <c r="QPT42" s="25"/>
      <c r="QPV42" s="25"/>
      <c r="QPX42" s="25"/>
      <c r="QPZ42" s="25"/>
      <c r="QQB42" s="25"/>
      <c r="QQD42" s="25"/>
      <c r="QQF42" s="25"/>
      <c r="QQH42" s="25"/>
      <c r="QQJ42" s="25"/>
      <c r="QQL42" s="25"/>
      <c r="QQN42" s="25"/>
      <c r="QQP42" s="25"/>
      <c r="QQR42" s="25"/>
      <c r="QQT42" s="25"/>
      <c r="QQV42" s="25"/>
      <c r="QQX42" s="25"/>
      <c r="QQZ42" s="25"/>
      <c r="QRB42" s="25"/>
      <c r="QRD42" s="25"/>
      <c r="QRF42" s="25"/>
      <c r="QRH42" s="25"/>
      <c r="QRJ42" s="25"/>
      <c r="QRL42" s="25"/>
      <c r="QRN42" s="25"/>
      <c r="QRP42" s="25"/>
      <c r="QRR42" s="25"/>
      <c r="QRT42" s="25"/>
      <c r="QRV42" s="25"/>
      <c r="QRX42" s="25"/>
      <c r="QRZ42" s="25"/>
      <c r="QSB42" s="25"/>
      <c r="QSD42" s="25"/>
      <c r="QSF42" s="25"/>
      <c r="QSH42" s="25"/>
      <c r="QSJ42" s="25"/>
      <c r="QSL42" s="25"/>
      <c r="QSN42" s="25"/>
      <c r="QSP42" s="25"/>
      <c r="QSR42" s="25"/>
      <c r="QST42" s="25"/>
      <c r="QSV42" s="25"/>
      <c r="QSX42" s="25"/>
      <c r="QSZ42" s="25"/>
      <c r="QTB42" s="25"/>
      <c r="QTD42" s="25"/>
      <c r="QTF42" s="25"/>
      <c r="QTH42" s="25"/>
      <c r="QTJ42" s="25"/>
      <c r="QTL42" s="25"/>
      <c r="QTN42" s="25"/>
      <c r="QTP42" s="25"/>
      <c r="QTR42" s="25"/>
      <c r="QTT42" s="25"/>
      <c r="QTV42" s="25"/>
      <c r="QTX42" s="25"/>
      <c r="QTZ42" s="25"/>
      <c r="QUB42" s="25"/>
      <c r="QUD42" s="25"/>
      <c r="QUF42" s="25"/>
      <c r="QUH42" s="25"/>
      <c r="QUJ42" s="25"/>
      <c r="QUL42" s="25"/>
      <c r="QUN42" s="25"/>
      <c r="QUP42" s="25"/>
      <c r="QUR42" s="25"/>
      <c r="QUT42" s="25"/>
      <c r="QUV42" s="25"/>
      <c r="QUX42" s="25"/>
      <c r="QUZ42" s="25"/>
      <c r="QVB42" s="25"/>
      <c r="QVD42" s="25"/>
      <c r="QVF42" s="25"/>
      <c r="QVH42" s="25"/>
      <c r="QVJ42" s="25"/>
      <c r="QVL42" s="25"/>
      <c r="QVN42" s="25"/>
      <c r="QVP42" s="25"/>
      <c r="QVR42" s="25"/>
      <c r="QVT42" s="25"/>
      <c r="QVV42" s="25"/>
      <c r="QVX42" s="25"/>
      <c r="QVZ42" s="25"/>
      <c r="QWB42" s="25"/>
      <c r="QWD42" s="25"/>
      <c r="QWF42" s="25"/>
      <c r="QWH42" s="25"/>
      <c r="QWJ42" s="25"/>
      <c r="QWL42" s="25"/>
      <c r="QWN42" s="25"/>
      <c r="QWP42" s="25"/>
      <c r="QWR42" s="25"/>
      <c r="QWT42" s="25"/>
      <c r="QWV42" s="25"/>
      <c r="QWX42" s="25"/>
      <c r="QWZ42" s="25"/>
      <c r="QXB42" s="25"/>
      <c r="QXD42" s="25"/>
      <c r="QXF42" s="25"/>
      <c r="QXH42" s="25"/>
      <c r="QXJ42" s="25"/>
      <c r="QXL42" s="25"/>
      <c r="QXN42" s="25"/>
      <c r="QXP42" s="25"/>
      <c r="QXR42" s="25"/>
      <c r="QXT42" s="25"/>
      <c r="QXV42" s="25"/>
      <c r="QXX42" s="25"/>
      <c r="QXZ42" s="25"/>
      <c r="QYB42" s="25"/>
      <c r="QYD42" s="25"/>
      <c r="QYF42" s="25"/>
      <c r="QYH42" s="25"/>
      <c r="QYJ42" s="25"/>
      <c r="QYL42" s="25"/>
      <c r="QYN42" s="25"/>
      <c r="QYP42" s="25"/>
      <c r="QYR42" s="25"/>
      <c r="QYT42" s="25"/>
      <c r="QYV42" s="25"/>
      <c r="QYX42" s="25"/>
      <c r="QYZ42" s="25"/>
      <c r="QZB42" s="25"/>
      <c r="QZD42" s="25"/>
      <c r="QZF42" s="25"/>
      <c r="QZH42" s="25"/>
      <c r="QZJ42" s="25"/>
      <c r="QZL42" s="25"/>
      <c r="QZN42" s="25"/>
      <c r="QZP42" s="25"/>
      <c r="QZR42" s="25"/>
      <c r="QZT42" s="25"/>
      <c r="QZV42" s="25"/>
      <c r="QZX42" s="25"/>
      <c r="QZZ42" s="25"/>
      <c r="RAB42" s="25"/>
      <c r="RAD42" s="25"/>
      <c r="RAF42" s="25"/>
      <c r="RAH42" s="25"/>
      <c r="RAJ42" s="25"/>
      <c r="RAL42" s="25"/>
      <c r="RAN42" s="25"/>
      <c r="RAP42" s="25"/>
      <c r="RAR42" s="25"/>
      <c r="RAT42" s="25"/>
      <c r="RAV42" s="25"/>
      <c r="RAX42" s="25"/>
      <c r="RAZ42" s="25"/>
      <c r="RBB42" s="25"/>
      <c r="RBD42" s="25"/>
      <c r="RBF42" s="25"/>
      <c r="RBH42" s="25"/>
      <c r="RBJ42" s="25"/>
      <c r="RBL42" s="25"/>
      <c r="RBN42" s="25"/>
      <c r="RBP42" s="25"/>
      <c r="RBR42" s="25"/>
      <c r="RBT42" s="25"/>
      <c r="RBV42" s="25"/>
      <c r="RBX42" s="25"/>
      <c r="RBZ42" s="25"/>
      <c r="RCB42" s="25"/>
      <c r="RCD42" s="25"/>
      <c r="RCF42" s="25"/>
      <c r="RCH42" s="25"/>
      <c r="RCJ42" s="25"/>
      <c r="RCL42" s="25"/>
      <c r="RCN42" s="25"/>
      <c r="RCP42" s="25"/>
      <c r="RCR42" s="25"/>
      <c r="RCT42" s="25"/>
      <c r="RCV42" s="25"/>
      <c r="RCX42" s="25"/>
      <c r="RCZ42" s="25"/>
      <c r="RDB42" s="25"/>
      <c r="RDD42" s="25"/>
      <c r="RDF42" s="25"/>
      <c r="RDH42" s="25"/>
      <c r="RDJ42" s="25"/>
      <c r="RDL42" s="25"/>
      <c r="RDN42" s="25"/>
      <c r="RDP42" s="25"/>
      <c r="RDR42" s="25"/>
      <c r="RDT42" s="25"/>
      <c r="RDV42" s="25"/>
      <c r="RDX42" s="25"/>
      <c r="RDZ42" s="25"/>
      <c r="REB42" s="25"/>
      <c r="RED42" s="25"/>
      <c r="REF42" s="25"/>
      <c r="REH42" s="25"/>
      <c r="REJ42" s="25"/>
      <c r="REL42" s="25"/>
      <c r="REN42" s="25"/>
      <c r="REP42" s="25"/>
      <c r="RER42" s="25"/>
      <c r="RET42" s="25"/>
      <c r="REV42" s="25"/>
      <c r="REX42" s="25"/>
      <c r="REZ42" s="25"/>
      <c r="RFB42" s="25"/>
      <c r="RFD42" s="25"/>
      <c r="RFF42" s="25"/>
      <c r="RFH42" s="25"/>
      <c r="RFJ42" s="25"/>
      <c r="RFL42" s="25"/>
      <c r="RFN42" s="25"/>
      <c r="RFP42" s="25"/>
      <c r="RFR42" s="25"/>
      <c r="RFT42" s="25"/>
      <c r="RFV42" s="25"/>
      <c r="RFX42" s="25"/>
      <c r="RFZ42" s="25"/>
      <c r="RGB42" s="25"/>
      <c r="RGD42" s="25"/>
      <c r="RGF42" s="25"/>
      <c r="RGH42" s="25"/>
      <c r="RGJ42" s="25"/>
      <c r="RGL42" s="25"/>
      <c r="RGN42" s="25"/>
      <c r="RGP42" s="25"/>
      <c r="RGR42" s="25"/>
      <c r="RGT42" s="25"/>
      <c r="RGV42" s="25"/>
      <c r="RGX42" s="25"/>
      <c r="RGZ42" s="25"/>
      <c r="RHB42" s="25"/>
      <c r="RHD42" s="25"/>
      <c r="RHF42" s="25"/>
      <c r="RHH42" s="25"/>
      <c r="RHJ42" s="25"/>
      <c r="RHL42" s="25"/>
      <c r="RHN42" s="25"/>
      <c r="RHP42" s="25"/>
      <c r="RHR42" s="25"/>
      <c r="RHT42" s="25"/>
      <c r="RHV42" s="25"/>
      <c r="RHX42" s="25"/>
      <c r="RHZ42" s="25"/>
      <c r="RIB42" s="25"/>
      <c r="RID42" s="25"/>
      <c r="RIF42" s="25"/>
      <c r="RIH42" s="25"/>
      <c r="RIJ42" s="25"/>
      <c r="RIL42" s="25"/>
      <c r="RIN42" s="25"/>
      <c r="RIP42" s="25"/>
      <c r="RIR42" s="25"/>
      <c r="RIT42" s="25"/>
      <c r="RIV42" s="25"/>
      <c r="RIX42" s="25"/>
      <c r="RIZ42" s="25"/>
      <c r="RJB42" s="25"/>
      <c r="RJD42" s="25"/>
      <c r="RJF42" s="25"/>
      <c r="RJH42" s="25"/>
      <c r="RJJ42" s="25"/>
      <c r="RJL42" s="25"/>
      <c r="RJN42" s="25"/>
      <c r="RJP42" s="25"/>
      <c r="RJR42" s="25"/>
      <c r="RJT42" s="25"/>
      <c r="RJV42" s="25"/>
      <c r="RJX42" s="25"/>
      <c r="RJZ42" s="25"/>
      <c r="RKB42" s="25"/>
      <c r="RKD42" s="25"/>
      <c r="RKF42" s="25"/>
      <c r="RKH42" s="25"/>
      <c r="RKJ42" s="25"/>
      <c r="RKL42" s="25"/>
      <c r="RKN42" s="25"/>
      <c r="RKP42" s="25"/>
      <c r="RKR42" s="25"/>
      <c r="RKT42" s="25"/>
      <c r="RKV42" s="25"/>
      <c r="RKX42" s="25"/>
      <c r="RKZ42" s="25"/>
      <c r="RLB42" s="25"/>
      <c r="RLD42" s="25"/>
      <c r="RLF42" s="25"/>
      <c r="RLH42" s="25"/>
      <c r="RLJ42" s="25"/>
      <c r="RLL42" s="25"/>
      <c r="RLN42" s="25"/>
      <c r="RLP42" s="25"/>
      <c r="RLR42" s="25"/>
      <c r="RLT42" s="25"/>
      <c r="RLV42" s="25"/>
      <c r="RLX42" s="25"/>
      <c r="RLZ42" s="25"/>
      <c r="RMB42" s="25"/>
      <c r="RMD42" s="25"/>
      <c r="RMF42" s="25"/>
      <c r="RMH42" s="25"/>
      <c r="RMJ42" s="25"/>
      <c r="RML42" s="25"/>
      <c r="RMN42" s="25"/>
      <c r="RMP42" s="25"/>
      <c r="RMR42" s="25"/>
      <c r="RMT42" s="25"/>
      <c r="RMV42" s="25"/>
      <c r="RMX42" s="25"/>
      <c r="RMZ42" s="25"/>
      <c r="RNB42" s="25"/>
      <c r="RND42" s="25"/>
      <c r="RNF42" s="25"/>
      <c r="RNH42" s="25"/>
      <c r="RNJ42" s="25"/>
      <c r="RNL42" s="25"/>
      <c r="RNN42" s="25"/>
      <c r="RNP42" s="25"/>
      <c r="RNR42" s="25"/>
      <c r="RNT42" s="25"/>
      <c r="RNV42" s="25"/>
      <c r="RNX42" s="25"/>
      <c r="RNZ42" s="25"/>
      <c r="ROB42" s="25"/>
      <c r="ROD42" s="25"/>
      <c r="ROF42" s="25"/>
      <c r="ROH42" s="25"/>
      <c r="ROJ42" s="25"/>
      <c r="ROL42" s="25"/>
      <c r="RON42" s="25"/>
      <c r="ROP42" s="25"/>
      <c r="ROR42" s="25"/>
      <c r="ROT42" s="25"/>
      <c r="ROV42" s="25"/>
      <c r="ROX42" s="25"/>
      <c r="ROZ42" s="25"/>
      <c r="RPB42" s="25"/>
      <c r="RPD42" s="25"/>
      <c r="RPF42" s="25"/>
      <c r="RPH42" s="25"/>
      <c r="RPJ42" s="25"/>
      <c r="RPL42" s="25"/>
      <c r="RPN42" s="25"/>
      <c r="RPP42" s="25"/>
      <c r="RPR42" s="25"/>
      <c r="RPT42" s="25"/>
      <c r="RPV42" s="25"/>
      <c r="RPX42" s="25"/>
      <c r="RPZ42" s="25"/>
      <c r="RQB42" s="25"/>
      <c r="RQD42" s="25"/>
      <c r="RQF42" s="25"/>
      <c r="RQH42" s="25"/>
      <c r="RQJ42" s="25"/>
      <c r="RQL42" s="25"/>
      <c r="RQN42" s="25"/>
      <c r="RQP42" s="25"/>
      <c r="RQR42" s="25"/>
      <c r="RQT42" s="25"/>
      <c r="RQV42" s="25"/>
      <c r="RQX42" s="25"/>
      <c r="RQZ42" s="25"/>
      <c r="RRB42" s="25"/>
      <c r="RRD42" s="25"/>
      <c r="RRF42" s="25"/>
      <c r="RRH42" s="25"/>
      <c r="RRJ42" s="25"/>
      <c r="RRL42" s="25"/>
      <c r="RRN42" s="25"/>
      <c r="RRP42" s="25"/>
      <c r="RRR42" s="25"/>
      <c r="RRT42" s="25"/>
      <c r="RRV42" s="25"/>
      <c r="RRX42" s="25"/>
      <c r="RRZ42" s="25"/>
      <c r="RSB42" s="25"/>
      <c r="RSD42" s="25"/>
      <c r="RSF42" s="25"/>
      <c r="RSH42" s="25"/>
      <c r="RSJ42" s="25"/>
      <c r="RSL42" s="25"/>
      <c r="RSN42" s="25"/>
      <c r="RSP42" s="25"/>
      <c r="RSR42" s="25"/>
      <c r="RST42" s="25"/>
      <c r="RSV42" s="25"/>
      <c r="RSX42" s="25"/>
      <c r="RSZ42" s="25"/>
      <c r="RTB42" s="25"/>
      <c r="RTD42" s="25"/>
      <c r="RTF42" s="25"/>
      <c r="RTH42" s="25"/>
      <c r="RTJ42" s="25"/>
      <c r="RTL42" s="25"/>
      <c r="RTN42" s="25"/>
      <c r="RTP42" s="25"/>
      <c r="RTR42" s="25"/>
      <c r="RTT42" s="25"/>
      <c r="RTV42" s="25"/>
      <c r="RTX42" s="25"/>
      <c r="RTZ42" s="25"/>
      <c r="RUB42" s="25"/>
      <c r="RUD42" s="25"/>
      <c r="RUF42" s="25"/>
      <c r="RUH42" s="25"/>
      <c r="RUJ42" s="25"/>
      <c r="RUL42" s="25"/>
      <c r="RUN42" s="25"/>
      <c r="RUP42" s="25"/>
      <c r="RUR42" s="25"/>
      <c r="RUT42" s="25"/>
      <c r="RUV42" s="25"/>
      <c r="RUX42" s="25"/>
      <c r="RUZ42" s="25"/>
      <c r="RVB42" s="25"/>
      <c r="RVD42" s="25"/>
      <c r="RVF42" s="25"/>
      <c r="RVH42" s="25"/>
      <c r="RVJ42" s="25"/>
      <c r="RVL42" s="25"/>
      <c r="RVN42" s="25"/>
      <c r="RVP42" s="25"/>
      <c r="RVR42" s="25"/>
      <c r="RVT42" s="25"/>
      <c r="RVV42" s="25"/>
      <c r="RVX42" s="25"/>
      <c r="RVZ42" s="25"/>
      <c r="RWB42" s="25"/>
      <c r="RWD42" s="25"/>
      <c r="RWF42" s="25"/>
      <c r="RWH42" s="25"/>
      <c r="RWJ42" s="25"/>
      <c r="RWL42" s="25"/>
      <c r="RWN42" s="25"/>
      <c r="RWP42" s="25"/>
      <c r="RWR42" s="25"/>
      <c r="RWT42" s="25"/>
      <c r="RWV42" s="25"/>
      <c r="RWX42" s="25"/>
      <c r="RWZ42" s="25"/>
      <c r="RXB42" s="25"/>
      <c r="RXD42" s="25"/>
      <c r="RXF42" s="25"/>
      <c r="RXH42" s="25"/>
      <c r="RXJ42" s="25"/>
      <c r="RXL42" s="25"/>
      <c r="RXN42" s="25"/>
      <c r="RXP42" s="25"/>
      <c r="RXR42" s="25"/>
      <c r="RXT42" s="25"/>
      <c r="RXV42" s="25"/>
      <c r="RXX42" s="25"/>
      <c r="RXZ42" s="25"/>
      <c r="RYB42" s="25"/>
      <c r="RYD42" s="25"/>
      <c r="RYF42" s="25"/>
      <c r="RYH42" s="25"/>
      <c r="RYJ42" s="25"/>
      <c r="RYL42" s="25"/>
      <c r="RYN42" s="25"/>
      <c r="RYP42" s="25"/>
      <c r="RYR42" s="25"/>
      <c r="RYT42" s="25"/>
      <c r="RYV42" s="25"/>
      <c r="RYX42" s="25"/>
      <c r="RYZ42" s="25"/>
      <c r="RZB42" s="25"/>
      <c r="RZD42" s="25"/>
      <c r="RZF42" s="25"/>
      <c r="RZH42" s="25"/>
      <c r="RZJ42" s="25"/>
      <c r="RZL42" s="25"/>
      <c r="RZN42" s="25"/>
      <c r="RZP42" s="25"/>
      <c r="RZR42" s="25"/>
      <c r="RZT42" s="25"/>
      <c r="RZV42" s="25"/>
      <c r="RZX42" s="25"/>
      <c r="RZZ42" s="25"/>
      <c r="SAB42" s="25"/>
      <c r="SAD42" s="25"/>
      <c r="SAF42" s="25"/>
      <c r="SAH42" s="25"/>
      <c r="SAJ42" s="25"/>
      <c r="SAL42" s="25"/>
      <c r="SAN42" s="25"/>
      <c r="SAP42" s="25"/>
      <c r="SAR42" s="25"/>
      <c r="SAT42" s="25"/>
      <c r="SAV42" s="25"/>
      <c r="SAX42" s="25"/>
      <c r="SAZ42" s="25"/>
      <c r="SBB42" s="25"/>
      <c r="SBD42" s="25"/>
      <c r="SBF42" s="25"/>
      <c r="SBH42" s="25"/>
      <c r="SBJ42" s="25"/>
      <c r="SBL42" s="25"/>
      <c r="SBN42" s="25"/>
      <c r="SBP42" s="25"/>
      <c r="SBR42" s="25"/>
      <c r="SBT42" s="25"/>
      <c r="SBV42" s="25"/>
      <c r="SBX42" s="25"/>
      <c r="SBZ42" s="25"/>
      <c r="SCB42" s="25"/>
      <c r="SCD42" s="25"/>
      <c r="SCF42" s="25"/>
      <c r="SCH42" s="25"/>
      <c r="SCJ42" s="25"/>
      <c r="SCL42" s="25"/>
      <c r="SCN42" s="25"/>
      <c r="SCP42" s="25"/>
      <c r="SCR42" s="25"/>
      <c r="SCT42" s="25"/>
      <c r="SCV42" s="25"/>
      <c r="SCX42" s="25"/>
      <c r="SCZ42" s="25"/>
      <c r="SDB42" s="25"/>
      <c r="SDD42" s="25"/>
      <c r="SDF42" s="25"/>
      <c r="SDH42" s="25"/>
      <c r="SDJ42" s="25"/>
      <c r="SDL42" s="25"/>
      <c r="SDN42" s="25"/>
      <c r="SDP42" s="25"/>
      <c r="SDR42" s="25"/>
      <c r="SDT42" s="25"/>
      <c r="SDV42" s="25"/>
      <c r="SDX42" s="25"/>
      <c r="SDZ42" s="25"/>
      <c r="SEB42" s="25"/>
      <c r="SED42" s="25"/>
      <c r="SEF42" s="25"/>
      <c r="SEH42" s="25"/>
      <c r="SEJ42" s="25"/>
      <c r="SEL42" s="25"/>
      <c r="SEN42" s="25"/>
      <c r="SEP42" s="25"/>
      <c r="SER42" s="25"/>
      <c r="SET42" s="25"/>
      <c r="SEV42" s="25"/>
      <c r="SEX42" s="25"/>
      <c r="SEZ42" s="25"/>
      <c r="SFB42" s="25"/>
      <c r="SFD42" s="25"/>
      <c r="SFF42" s="25"/>
      <c r="SFH42" s="25"/>
      <c r="SFJ42" s="25"/>
      <c r="SFL42" s="25"/>
      <c r="SFN42" s="25"/>
      <c r="SFP42" s="25"/>
      <c r="SFR42" s="25"/>
      <c r="SFT42" s="25"/>
      <c r="SFV42" s="25"/>
      <c r="SFX42" s="25"/>
      <c r="SFZ42" s="25"/>
      <c r="SGB42" s="25"/>
      <c r="SGD42" s="25"/>
      <c r="SGF42" s="25"/>
      <c r="SGH42" s="25"/>
      <c r="SGJ42" s="25"/>
      <c r="SGL42" s="25"/>
      <c r="SGN42" s="25"/>
      <c r="SGP42" s="25"/>
      <c r="SGR42" s="25"/>
      <c r="SGT42" s="25"/>
      <c r="SGV42" s="25"/>
      <c r="SGX42" s="25"/>
      <c r="SGZ42" s="25"/>
      <c r="SHB42" s="25"/>
      <c r="SHD42" s="25"/>
      <c r="SHF42" s="25"/>
      <c r="SHH42" s="25"/>
      <c r="SHJ42" s="25"/>
      <c r="SHL42" s="25"/>
      <c r="SHN42" s="25"/>
      <c r="SHP42" s="25"/>
      <c r="SHR42" s="25"/>
      <c r="SHT42" s="25"/>
      <c r="SHV42" s="25"/>
      <c r="SHX42" s="25"/>
      <c r="SHZ42" s="25"/>
      <c r="SIB42" s="25"/>
      <c r="SID42" s="25"/>
      <c r="SIF42" s="25"/>
      <c r="SIH42" s="25"/>
      <c r="SIJ42" s="25"/>
      <c r="SIL42" s="25"/>
      <c r="SIN42" s="25"/>
      <c r="SIP42" s="25"/>
      <c r="SIR42" s="25"/>
      <c r="SIT42" s="25"/>
      <c r="SIV42" s="25"/>
      <c r="SIX42" s="25"/>
      <c r="SIZ42" s="25"/>
      <c r="SJB42" s="25"/>
      <c r="SJD42" s="25"/>
      <c r="SJF42" s="25"/>
      <c r="SJH42" s="25"/>
      <c r="SJJ42" s="25"/>
      <c r="SJL42" s="25"/>
      <c r="SJN42" s="25"/>
      <c r="SJP42" s="25"/>
      <c r="SJR42" s="25"/>
      <c r="SJT42" s="25"/>
      <c r="SJV42" s="25"/>
      <c r="SJX42" s="25"/>
      <c r="SJZ42" s="25"/>
      <c r="SKB42" s="25"/>
      <c r="SKD42" s="25"/>
      <c r="SKF42" s="25"/>
      <c r="SKH42" s="25"/>
      <c r="SKJ42" s="25"/>
      <c r="SKL42" s="25"/>
      <c r="SKN42" s="25"/>
      <c r="SKP42" s="25"/>
      <c r="SKR42" s="25"/>
      <c r="SKT42" s="25"/>
      <c r="SKV42" s="25"/>
      <c r="SKX42" s="25"/>
      <c r="SKZ42" s="25"/>
      <c r="SLB42" s="25"/>
      <c r="SLD42" s="25"/>
      <c r="SLF42" s="25"/>
      <c r="SLH42" s="25"/>
      <c r="SLJ42" s="25"/>
      <c r="SLL42" s="25"/>
      <c r="SLN42" s="25"/>
      <c r="SLP42" s="25"/>
      <c r="SLR42" s="25"/>
      <c r="SLT42" s="25"/>
      <c r="SLV42" s="25"/>
      <c r="SLX42" s="25"/>
      <c r="SLZ42" s="25"/>
      <c r="SMB42" s="25"/>
      <c r="SMD42" s="25"/>
      <c r="SMF42" s="25"/>
      <c r="SMH42" s="25"/>
      <c r="SMJ42" s="25"/>
      <c r="SML42" s="25"/>
      <c r="SMN42" s="25"/>
      <c r="SMP42" s="25"/>
      <c r="SMR42" s="25"/>
      <c r="SMT42" s="25"/>
      <c r="SMV42" s="25"/>
      <c r="SMX42" s="25"/>
      <c r="SMZ42" s="25"/>
      <c r="SNB42" s="25"/>
      <c r="SND42" s="25"/>
      <c r="SNF42" s="25"/>
      <c r="SNH42" s="25"/>
      <c r="SNJ42" s="25"/>
      <c r="SNL42" s="25"/>
      <c r="SNN42" s="25"/>
      <c r="SNP42" s="25"/>
      <c r="SNR42" s="25"/>
      <c r="SNT42" s="25"/>
      <c r="SNV42" s="25"/>
      <c r="SNX42" s="25"/>
      <c r="SNZ42" s="25"/>
      <c r="SOB42" s="25"/>
      <c r="SOD42" s="25"/>
      <c r="SOF42" s="25"/>
      <c r="SOH42" s="25"/>
      <c r="SOJ42" s="25"/>
      <c r="SOL42" s="25"/>
      <c r="SON42" s="25"/>
      <c r="SOP42" s="25"/>
      <c r="SOR42" s="25"/>
      <c r="SOT42" s="25"/>
      <c r="SOV42" s="25"/>
      <c r="SOX42" s="25"/>
      <c r="SOZ42" s="25"/>
      <c r="SPB42" s="25"/>
      <c r="SPD42" s="25"/>
      <c r="SPF42" s="25"/>
      <c r="SPH42" s="25"/>
      <c r="SPJ42" s="25"/>
      <c r="SPL42" s="25"/>
      <c r="SPN42" s="25"/>
      <c r="SPP42" s="25"/>
      <c r="SPR42" s="25"/>
      <c r="SPT42" s="25"/>
      <c r="SPV42" s="25"/>
      <c r="SPX42" s="25"/>
      <c r="SPZ42" s="25"/>
      <c r="SQB42" s="25"/>
      <c r="SQD42" s="25"/>
      <c r="SQF42" s="25"/>
      <c r="SQH42" s="25"/>
      <c r="SQJ42" s="25"/>
      <c r="SQL42" s="25"/>
      <c r="SQN42" s="25"/>
      <c r="SQP42" s="25"/>
      <c r="SQR42" s="25"/>
      <c r="SQT42" s="25"/>
      <c r="SQV42" s="25"/>
      <c r="SQX42" s="25"/>
      <c r="SQZ42" s="25"/>
      <c r="SRB42" s="25"/>
      <c r="SRD42" s="25"/>
      <c r="SRF42" s="25"/>
      <c r="SRH42" s="25"/>
      <c r="SRJ42" s="25"/>
      <c r="SRL42" s="25"/>
      <c r="SRN42" s="25"/>
      <c r="SRP42" s="25"/>
      <c r="SRR42" s="25"/>
      <c r="SRT42" s="25"/>
      <c r="SRV42" s="25"/>
      <c r="SRX42" s="25"/>
      <c r="SRZ42" s="25"/>
      <c r="SSB42" s="25"/>
      <c r="SSD42" s="25"/>
      <c r="SSF42" s="25"/>
      <c r="SSH42" s="25"/>
      <c r="SSJ42" s="25"/>
      <c r="SSL42" s="25"/>
      <c r="SSN42" s="25"/>
      <c r="SSP42" s="25"/>
      <c r="SSR42" s="25"/>
      <c r="SST42" s="25"/>
      <c r="SSV42" s="25"/>
      <c r="SSX42" s="25"/>
      <c r="SSZ42" s="25"/>
      <c r="STB42" s="25"/>
      <c r="STD42" s="25"/>
      <c r="STF42" s="25"/>
      <c r="STH42" s="25"/>
      <c r="STJ42" s="25"/>
      <c r="STL42" s="25"/>
      <c r="STN42" s="25"/>
      <c r="STP42" s="25"/>
      <c r="STR42" s="25"/>
      <c r="STT42" s="25"/>
      <c r="STV42" s="25"/>
      <c r="STX42" s="25"/>
      <c r="STZ42" s="25"/>
      <c r="SUB42" s="25"/>
      <c r="SUD42" s="25"/>
      <c r="SUF42" s="25"/>
      <c r="SUH42" s="25"/>
      <c r="SUJ42" s="25"/>
      <c r="SUL42" s="25"/>
      <c r="SUN42" s="25"/>
      <c r="SUP42" s="25"/>
      <c r="SUR42" s="25"/>
      <c r="SUT42" s="25"/>
      <c r="SUV42" s="25"/>
      <c r="SUX42" s="25"/>
      <c r="SUZ42" s="25"/>
      <c r="SVB42" s="25"/>
      <c r="SVD42" s="25"/>
      <c r="SVF42" s="25"/>
      <c r="SVH42" s="25"/>
      <c r="SVJ42" s="25"/>
      <c r="SVL42" s="25"/>
      <c r="SVN42" s="25"/>
      <c r="SVP42" s="25"/>
      <c r="SVR42" s="25"/>
      <c r="SVT42" s="25"/>
      <c r="SVV42" s="25"/>
      <c r="SVX42" s="25"/>
      <c r="SVZ42" s="25"/>
      <c r="SWB42" s="25"/>
      <c r="SWD42" s="25"/>
      <c r="SWF42" s="25"/>
      <c r="SWH42" s="25"/>
      <c r="SWJ42" s="25"/>
      <c r="SWL42" s="25"/>
      <c r="SWN42" s="25"/>
      <c r="SWP42" s="25"/>
      <c r="SWR42" s="25"/>
      <c r="SWT42" s="25"/>
      <c r="SWV42" s="25"/>
      <c r="SWX42" s="25"/>
      <c r="SWZ42" s="25"/>
      <c r="SXB42" s="25"/>
      <c r="SXD42" s="25"/>
      <c r="SXF42" s="25"/>
      <c r="SXH42" s="25"/>
      <c r="SXJ42" s="25"/>
      <c r="SXL42" s="25"/>
      <c r="SXN42" s="25"/>
      <c r="SXP42" s="25"/>
      <c r="SXR42" s="25"/>
      <c r="SXT42" s="25"/>
      <c r="SXV42" s="25"/>
      <c r="SXX42" s="25"/>
      <c r="SXZ42" s="25"/>
      <c r="SYB42" s="25"/>
      <c r="SYD42" s="25"/>
      <c r="SYF42" s="25"/>
      <c r="SYH42" s="25"/>
      <c r="SYJ42" s="25"/>
      <c r="SYL42" s="25"/>
      <c r="SYN42" s="25"/>
      <c r="SYP42" s="25"/>
      <c r="SYR42" s="25"/>
      <c r="SYT42" s="25"/>
      <c r="SYV42" s="25"/>
      <c r="SYX42" s="25"/>
      <c r="SYZ42" s="25"/>
      <c r="SZB42" s="25"/>
      <c r="SZD42" s="25"/>
      <c r="SZF42" s="25"/>
      <c r="SZH42" s="25"/>
      <c r="SZJ42" s="25"/>
      <c r="SZL42" s="25"/>
      <c r="SZN42" s="25"/>
      <c r="SZP42" s="25"/>
      <c r="SZR42" s="25"/>
      <c r="SZT42" s="25"/>
      <c r="SZV42" s="25"/>
      <c r="SZX42" s="25"/>
      <c r="SZZ42" s="25"/>
      <c r="TAB42" s="25"/>
      <c r="TAD42" s="25"/>
      <c r="TAF42" s="25"/>
      <c r="TAH42" s="25"/>
      <c r="TAJ42" s="25"/>
      <c r="TAL42" s="25"/>
      <c r="TAN42" s="25"/>
      <c r="TAP42" s="25"/>
      <c r="TAR42" s="25"/>
      <c r="TAT42" s="25"/>
      <c r="TAV42" s="25"/>
      <c r="TAX42" s="25"/>
      <c r="TAZ42" s="25"/>
      <c r="TBB42" s="25"/>
      <c r="TBD42" s="25"/>
      <c r="TBF42" s="25"/>
      <c r="TBH42" s="25"/>
      <c r="TBJ42" s="25"/>
      <c r="TBL42" s="25"/>
      <c r="TBN42" s="25"/>
      <c r="TBP42" s="25"/>
      <c r="TBR42" s="25"/>
      <c r="TBT42" s="25"/>
      <c r="TBV42" s="25"/>
      <c r="TBX42" s="25"/>
      <c r="TBZ42" s="25"/>
      <c r="TCB42" s="25"/>
      <c r="TCD42" s="25"/>
      <c r="TCF42" s="25"/>
      <c r="TCH42" s="25"/>
      <c r="TCJ42" s="25"/>
      <c r="TCL42" s="25"/>
      <c r="TCN42" s="25"/>
      <c r="TCP42" s="25"/>
      <c r="TCR42" s="25"/>
      <c r="TCT42" s="25"/>
      <c r="TCV42" s="25"/>
      <c r="TCX42" s="25"/>
      <c r="TCZ42" s="25"/>
      <c r="TDB42" s="25"/>
      <c r="TDD42" s="25"/>
      <c r="TDF42" s="25"/>
      <c r="TDH42" s="25"/>
      <c r="TDJ42" s="25"/>
      <c r="TDL42" s="25"/>
      <c r="TDN42" s="25"/>
      <c r="TDP42" s="25"/>
      <c r="TDR42" s="25"/>
      <c r="TDT42" s="25"/>
      <c r="TDV42" s="25"/>
      <c r="TDX42" s="25"/>
      <c r="TDZ42" s="25"/>
      <c r="TEB42" s="25"/>
      <c r="TED42" s="25"/>
      <c r="TEF42" s="25"/>
      <c r="TEH42" s="25"/>
      <c r="TEJ42" s="25"/>
      <c r="TEL42" s="25"/>
      <c r="TEN42" s="25"/>
      <c r="TEP42" s="25"/>
      <c r="TER42" s="25"/>
      <c r="TET42" s="25"/>
      <c r="TEV42" s="25"/>
      <c r="TEX42" s="25"/>
      <c r="TEZ42" s="25"/>
      <c r="TFB42" s="25"/>
      <c r="TFD42" s="25"/>
      <c r="TFF42" s="25"/>
      <c r="TFH42" s="25"/>
      <c r="TFJ42" s="25"/>
      <c r="TFL42" s="25"/>
      <c r="TFN42" s="25"/>
      <c r="TFP42" s="25"/>
      <c r="TFR42" s="25"/>
      <c r="TFT42" s="25"/>
      <c r="TFV42" s="25"/>
      <c r="TFX42" s="25"/>
      <c r="TFZ42" s="25"/>
      <c r="TGB42" s="25"/>
      <c r="TGD42" s="25"/>
      <c r="TGF42" s="25"/>
      <c r="TGH42" s="25"/>
      <c r="TGJ42" s="25"/>
      <c r="TGL42" s="25"/>
      <c r="TGN42" s="25"/>
      <c r="TGP42" s="25"/>
      <c r="TGR42" s="25"/>
      <c r="TGT42" s="25"/>
      <c r="TGV42" s="25"/>
      <c r="TGX42" s="25"/>
      <c r="TGZ42" s="25"/>
      <c r="THB42" s="25"/>
      <c r="THD42" s="25"/>
      <c r="THF42" s="25"/>
      <c r="THH42" s="25"/>
      <c r="THJ42" s="25"/>
      <c r="THL42" s="25"/>
      <c r="THN42" s="25"/>
      <c r="THP42" s="25"/>
      <c r="THR42" s="25"/>
      <c r="THT42" s="25"/>
      <c r="THV42" s="25"/>
      <c r="THX42" s="25"/>
      <c r="THZ42" s="25"/>
      <c r="TIB42" s="25"/>
      <c r="TID42" s="25"/>
      <c r="TIF42" s="25"/>
      <c r="TIH42" s="25"/>
      <c r="TIJ42" s="25"/>
      <c r="TIL42" s="25"/>
      <c r="TIN42" s="25"/>
      <c r="TIP42" s="25"/>
      <c r="TIR42" s="25"/>
      <c r="TIT42" s="25"/>
      <c r="TIV42" s="25"/>
      <c r="TIX42" s="25"/>
      <c r="TIZ42" s="25"/>
      <c r="TJB42" s="25"/>
      <c r="TJD42" s="25"/>
      <c r="TJF42" s="25"/>
      <c r="TJH42" s="25"/>
      <c r="TJJ42" s="25"/>
      <c r="TJL42" s="25"/>
      <c r="TJN42" s="25"/>
      <c r="TJP42" s="25"/>
      <c r="TJR42" s="25"/>
      <c r="TJT42" s="25"/>
      <c r="TJV42" s="25"/>
      <c r="TJX42" s="25"/>
      <c r="TJZ42" s="25"/>
      <c r="TKB42" s="25"/>
      <c r="TKD42" s="25"/>
      <c r="TKF42" s="25"/>
      <c r="TKH42" s="25"/>
      <c r="TKJ42" s="25"/>
      <c r="TKL42" s="25"/>
      <c r="TKN42" s="25"/>
      <c r="TKP42" s="25"/>
      <c r="TKR42" s="25"/>
      <c r="TKT42" s="25"/>
      <c r="TKV42" s="25"/>
      <c r="TKX42" s="25"/>
      <c r="TKZ42" s="25"/>
      <c r="TLB42" s="25"/>
      <c r="TLD42" s="25"/>
      <c r="TLF42" s="25"/>
      <c r="TLH42" s="25"/>
      <c r="TLJ42" s="25"/>
      <c r="TLL42" s="25"/>
      <c r="TLN42" s="25"/>
      <c r="TLP42" s="25"/>
      <c r="TLR42" s="25"/>
      <c r="TLT42" s="25"/>
      <c r="TLV42" s="25"/>
      <c r="TLX42" s="25"/>
      <c r="TLZ42" s="25"/>
      <c r="TMB42" s="25"/>
      <c r="TMD42" s="25"/>
      <c r="TMF42" s="25"/>
      <c r="TMH42" s="25"/>
      <c r="TMJ42" s="25"/>
      <c r="TML42" s="25"/>
      <c r="TMN42" s="25"/>
      <c r="TMP42" s="25"/>
      <c r="TMR42" s="25"/>
      <c r="TMT42" s="25"/>
      <c r="TMV42" s="25"/>
      <c r="TMX42" s="25"/>
      <c r="TMZ42" s="25"/>
      <c r="TNB42" s="25"/>
      <c r="TND42" s="25"/>
      <c r="TNF42" s="25"/>
      <c r="TNH42" s="25"/>
      <c r="TNJ42" s="25"/>
      <c r="TNL42" s="25"/>
      <c r="TNN42" s="25"/>
      <c r="TNP42" s="25"/>
      <c r="TNR42" s="25"/>
      <c r="TNT42" s="25"/>
      <c r="TNV42" s="25"/>
      <c r="TNX42" s="25"/>
      <c r="TNZ42" s="25"/>
      <c r="TOB42" s="25"/>
      <c r="TOD42" s="25"/>
      <c r="TOF42" s="25"/>
      <c r="TOH42" s="25"/>
      <c r="TOJ42" s="25"/>
      <c r="TOL42" s="25"/>
      <c r="TON42" s="25"/>
      <c r="TOP42" s="25"/>
      <c r="TOR42" s="25"/>
      <c r="TOT42" s="25"/>
      <c r="TOV42" s="25"/>
      <c r="TOX42" s="25"/>
      <c r="TOZ42" s="25"/>
      <c r="TPB42" s="25"/>
      <c r="TPD42" s="25"/>
      <c r="TPF42" s="25"/>
      <c r="TPH42" s="25"/>
      <c r="TPJ42" s="25"/>
      <c r="TPL42" s="25"/>
      <c r="TPN42" s="25"/>
      <c r="TPP42" s="25"/>
      <c r="TPR42" s="25"/>
      <c r="TPT42" s="25"/>
      <c r="TPV42" s="25"/>
      <c r="TPX42" s="25"/>
      <c r="TPZ42" s="25"/>
      <c r="TQB42" s="25"/>
      <c r="TQD42" s="25"/>
      <c r="TQF42" s="25"/>
      <c r="TQH42" s="25"/>
      <c r="TQJ42" s="25"/>
      <c r="TQL42" s="25"/>
      <c r="TQN42" s="25"/>
      <c r="TQP42" s="25"/>
      <c r="TQR42" s="25"/>
      <c r="TQT42" s="25"/>
      <c r="TQV42" s="25"/>
      <c r="TQX42" s="25"/>
      <c r="TQZ42" s="25"/>
      <c r="TRB42" s="25"/>
      <c r="TRD42" s="25"/>
      <c r="TRF42" s="25"/>
      <c r="TRH42" s="25"/>
      <c r="TRJ42" s="25"/>
      <c r="TRL42" s="25"/>
      <c r="TRN42" s="25"/>
      <c r="TRP42" s="25"/>
      <c r="TRR42" s="25"/>
      <c r="TRT42" s="25"/>
      <c r="TRV42" s="25"/>
      <c r="TRX42" s="25"/>
      <c r="TRZ42" s="25"/>
      <c r="TSB42" s="25"/>
      <c r="TSD42" s="25"/>
      <c r="TSF42" s="25"/>
      <c r="TSH42" s="25"/>
      <c r="TSJ42" s="25"/>
      <c r="TSL42" s="25"/>
      <c r="TSN42" s="25"/>
      <c r="TSP42" s="25"/>
      <c r="TSR42" s="25"/>
      <c r="TST42" s="25"/>
      <c r="TSV42" s="25"/>
      <c r="TSX42" s="25"/>
      <c r="TSZ42" s="25"/>
      <c r="TTB42" s="25"/>
      <c r="TTD42" s="25"/>
      <c r="TTF42" s="25"/>
      <c r="TTH42" s="25"/>
      <c r="TTJ42" s="25"/>
      <c r="TTL42" s="25"/>
      <c r="TTN42" s="25"/>
      <c r="TTP42" s="25"/>
      <c r="TTR42" s="25"/>
      <c r="TTT42" s="25"/>
      <c r="TTV42" s="25"/>
      <c r="TTX42" s="25"/>
      <c r="TTZ42" s="25"/>
      <c r="TUB42" s="25"/>
      <c r="TUD42" s="25"/>
      <c r="TUF42" s="25"/>
      <c r="TUH42" s="25"/>
      <c r="TUJ42" s="25"/>
      <c r="TUL42" s="25"/>
      <c r="TUN42" s="25"/>
      <c r="TUP42" s="25"/>
      <c r="TUR42" s="25"/>
      <c r="TUT42" s="25"/>
      <c r="TUV42" s="25"/>
      <c r="TUX42" s="25"/>
      <c r="TUZ42" s="25"/>
      <c r="TVB42" s="25"/>
      <c r="TVD42" s="25"/>
      <c r="TVF42" s="25"/>
      <c r="TVH42" s="25"/>
      <c r="TVJ42" s="25"/>
      <c r="TVL42" s="25"/>
      <c r="TVN42" s="25"/>
      <c r="TVP42" s="25"/>
      <c r="TVR42" s="25"/>
      <c r="TVT42" s="25"/>
      <c r="TVV42" s="25"/>
      <c r="TVX42" s="25"/>
      <c r="TVZ42" s="25"/>
      <c r="TWB42" s="25"/>
      <c r="TWD42" s="25"/>
      <c r="TWF42" s="25"/>
      <c r="TWH42" s="25"/>
      <c r="TWJ42" s="25"/>
      <c r="TWL42" s="25"/>
      <c r="TWN42" s="25"/>
      <c r="TWP42" s="25"/>
      <c r="TWR42" s="25"/>
      <c r="TWT42" s="25"/>
      <c r="TWV42" s="25"/>
      <c r="TWX42" s="25"/>
      <c r="TWZ42" s="25"/>
      <c r="TXB42" s="25"/>
      <c r="TXD42" s="25"/>
      <c r="TXF42" s="25"/>
      <c r="TXH42" s="25"/>
      <c r="TXJ42" s="25"/>
      <c r="TXL42" s="25"/>
      <c r="TXN42" s="25"/>
      <c r="TXP42" s="25"/>
      <c r="TXR42" s="25"/>
      <c r="TXT42" s="25"/>
      <c r="TXV42" s="25"/>
      <c r="TXX42" s="25"/>
      <c r="TXZ42" s="25"/>
      <c r="TYB42" s="25"/>
      <c r="TYD42" s="25"/>
      <c r="TYF42" s="25"/>
      <c r="TYH42" s="25"/>
      <c r="TYJ42" s="25"/>
      <c r="TYL42" s="25"/>
      <c r="TYN42" s="25"/>
      <c r="TYP42" s="25"/>
      <c r="TYR42" s="25"/>
      <c r="TYT42" s="25"/>
      <c r="TYV42" s="25"/>
      <c r="TYX42" s="25"/>
      <c r="TYZ42" s="25"/>
      <c r="TZB42" s="25"/>
      <c r="TZD42" s="25"/>
      <c r="TZF42" s="25"/>
      <c r="TZH42" s="25"/>
      <c r="TZJ42" s="25"/>
      <c r="TZL42" s="25"/>
      <c r="TZN42" s="25"/>
      <c r="TZP42" s="25"/>
      <c r="TZR42" s="25"/>
      <c r="TZT42" s="25"/>
      <c r="TZV42" s="25"/>
      <c r="TZX42" s="25"/>
      <c r="TZZ42" s="25"/>
      <c r="UAB42" s="25"/>
      <c r="UAD42" s="25"/>
      <c r="UAF42" s="25"/>
      <c r="UAH42" s="25"/>
      <c r="UAJ42" s="25"/>
      <c r="UAL42" s="25"/>
      <c r="UAN42" s="25"/>
      <c r="UAP42" s="25"/>
      <c r="UAR42" s="25"/>
      <c r="UAT42" s="25"/>
      <c r="UAV42" s="25"/>
      <c r="UAX42" s="25"/>
      <c r="UAZ42" s="25"/>
      <c r="UBB42" s="25"/>
      <c r="UBD42" s="25"/>
      <c r="UBF42" s="25"/>
      <c r="UBH42" s="25"/>
      <c r="UBJ42" s="25"/>
      <c r="UBL42" s="25"/>
      <c r="UBN42" s="25"/>
      <c r="UBP42" s="25"/>
      <c r="UBR42" s="25"/>
      <c r="UBT42" s="25"/>
      <c r="UBV42" s="25"/>
      <c r="UBX42" s="25"/>
      <c r="UBZ42" s="25"/>
      <c r="UCB42" s="25"/>
      <c r="UCD42" s="25"/>
      <c r="UCF42" s="25"/>
      <c r="UCH42" s="25"/>
      <c r="UCJ42" s="25"/>
      <c r="UCL42" s="25"/>
      <c r="UCN42" s="25"/>
      <c r="UCP42" s="25"/>
      <c r="UCR42" s="25"/>
      <c r="UCT42" s="25"/>
      <c r="UCV42" s="25"/>
      <c r="UCX42" s="25"/>
      <c r="UCZ42" s="25"/>
      <c r="UDB42" s="25"/>
      <c r="UDD42" s="25"/>
      <c r="UDF42" s="25"/>
      <c r="UDH42" s="25"/>
      <c r="UDJ42" s="25"/>
      <c r="UDL42" s="25"/>
      <c r="UDN42" s="25"/>
      <c r="UDP42" s="25"/>
      <c r="UDR42" s="25"/>
      <c r="UDT42" s="25"/>
      <c r="UDV42" s="25"/>
      <c r="UDX42" s="25"/>
      <c r="UDZ42" s="25"/>
      <c r="UEB42" s="25"/>
      <c r="UED42" s="25"/>
      <c r="UEF42" s="25"/>
      <c r="UEH42" s="25"/>
      <c r="UEJ42" s="25"/>
      <c r="UEL42" s="25"/>
      <c r="UEN42" s="25"/>
      <c r="UEP42" s="25"/>
      <c r="UER42" s="25"/>
      <c r="UET42" s="25"/>
      <c r="UEV42" s="25"/>
      <c r="UEX42" s="25"/>
      <c r="UEZ42" s="25"/>
      <c r="UFB42" s="25"/>
      <c r="UFD42" s="25"/>
      <c r="UFF42" s="25"/>
      <c r="UFH42" s="25"/>
      <c r="UFJ42" s="25"/>
      <c r="UFL42" s="25"/>
      <c r="UFN42" s="25"/>
      <c r="UFP42" s="25"/>
      <c r="UFR42" s="25"/>
      <c r="UFT42" s="25"/>
      <c r="UFV42" s="25"/>
      <c r="UFX42" s="25"/>
      <c r="UFZ42" s="25"/>
      <c r="UGB42" s="25"/>
      <c r="UGD42" s="25"/>
      <c r="UGF42" s="25"/>
      <c r="UGH42" s="25"/>
      <c r="UGJ42" s="25"/>
      <c r="UGL42" s="25"/>
      <c r="UGN42" s="25"/>
      <c r="UGP42" s="25"/>
      <c r="UGR42" s="25"/>
      <c r="UGT42" s="25"/>
      <c r="UGV42" s="25"/>
      <c r="UGX42" s="25"/>
      <c r="UGZ42" s="25"/>
      <c r="UHB42" s="25"/>
      <c r="UHD42" s="25"/>
      <c r="UHF42" s="25"/>
      <c r="UHH42" s="25"/>
      <c r="UHJ42" s="25"/>
      <c r="UHL42" s="25"/>
      <c r="UHN42" s="25"/>
      <c r="UHP42" s="25"/>
      <c r="UHR42" s="25"/>
      <c r="UHT42" s="25"/>
      <c r="UHV42" s="25"/>
      <c r="UHX42" s="25"/>
      <c r="UHZ42" s="25"/>
      <c r="UIB42" s="25"/>
      <c r="UID42" s="25"/>
      <c r="UIF42" s="25"/>
      <c r="UIH42" s="25"/>
      <c r="UIJ42" s="25"/>
      <c r="UIL42" s="25"/>
      <c r="UIN42" s="25"/>
      <c r="UIP42" s="25"/>
      <c r="UIR42" s="25"/>
      <c r="UIT42" s="25"/>
      <c r="UIV42" s="25"/>
      <c r="UIX42" s="25"/>
      <c r="UIZ42" s="25"/>
      <c r="UJB42" s="25"/>
      <c r="UJD42" s="25"/>
      <c r="UJF42" s="25"/>
      <c r="UJH42" s="25"/>
      <c r="UJJ42" s="25"/>
      <c r="UJL42" s="25"/>
      <c r="UJN42" s="25"/>
      <c r="UJP42" s="25"/>
      <c r="UJR42" s="25"/>
      <c r="UJT42" s="25"/>
      <c r="UJV42" s="25"/>
      <c r="UJX42" s="25"/>
      <c r="UJZ42" s="25"/>
      <c r="UKB42" s="25"/>
      <c r="UKD42" s="25"/>
      <c r="UKF42" s="25"/>
      <c r="UKH42" s="25"/>
      <c r="UKJ42" s="25"/>
      <c r="UKL42" s="25"/>
      <c r="UKN42" s="25"/>
      <c r="UKP42" s="25"/>
      <c r="UKR42" s="25"/>
      <c r="UKT42" s="25"/>
      <c r="UKV42" s="25"/>
      <c r="UKX42" s="25"/>
      <c r="UKZ42" s="25"/>
      <c r="ULB42" s="25"/>
      <c r="ULD42" s="25"/>
      <c r="ULF42" s="25"/>
      <c r="ULH42" s="25"/>
      <c r="ULJ42" s="25"/>
      <c r="ULL42" s="25"/>
      <c r="ULN42" s="25"/>
      <c r="ULP42" s="25"/>
      <c r="ULR42" s="25"/>
      <c r="ULT42" s="25"/>
      <c r="ULV42" s="25"/>
      <c r="ULX42" s="25"/>
      <c r="ULZ42" s="25"/>
      <c r="UMB42" s="25"/>
      <c r="UMD42" s="25"/>
      <c r="UMF42" s="25"/>
      <c r="UMH42" s="25"/>
      <c r="UMJ42" s="25"/>
      <c r="UML42" s="25"/>
      <c r="UMN42" s="25"/>
      <c r="UMP42" s="25"/>
      <c r="UMR42" s="25"/>
      <c r="UMT42" s="25"/>
      <c r="UMV42" s="25"/>
      <c r="UMX42" s="25"/>
      <c r="UMZ42" s="25"/>
      <c r="UNB42" s="25"/>
      <c r="UND42" s="25"/>
      <c r="UNF42" s="25"/>
      <c r="UNH42" s="25"/>
      <c r="UNJ42" s="25"/>
      <c r="UNL42" s="25"/>
      <c r="UNN42" s="25"/>
      <c r="UNP42" s="25"/>
      <c r="UNR42" s="25"/>
      <c r="UNT42" s="25"/>
      <c r="UNV42" s="25"/>
      <c r="UNX42" s="25"/>
      <c r="UNZ42" s="25"/>
      <c r="UOB42" s="25"/>
      <c r="UOD42" s="25"/>
      <c r="UOF42" s="25"/>
      <c r="UOH42" s="25"/>
      <c r="UOJ42" s="25"/>
      <c r="UOL42" s="25"/>
      <c r="UON42" s="25"/>
      <c r="UOP42" s="25"/>
      <c r="UOR42" s="25"/>
      <c r="UOT42" s="25"/>
      <c r="UOV42" s="25"/>
      <c r="UOX42" s="25"/>
      <c r="UOZ42" s="25"/>
      <c r="UPB42" s="25"/>
      <c r="UPD42" s="25"/>
      <c r="UPF42" s="25"/>
      <c r="UPH42" s="25"/>
      <c r="UPJ42" s="25"/>
      <c r="UPL42" s="25"/>
      <c r="UPN42" s="25"/>
      <c r="UPP42" s="25"/>
      <c r="UPR42" s="25"/>
      <c r="UPT42" s="25"/>
      <c r="UPV42" s="25"/>
      <c r="UPX42" s="25"/>
      <c r="UPZ42" s="25"/>
      <c r="UQB42" s="25"/>
      <c r="UQD42" s="25"/>
      <c r="UQF42" s="25"/>
      <c r="UQH42" s="25"/>
      <c r="UQJ42" s="25"/>
      <c r="UQL42" s="25"/>
      <c r="UQN42" s="25"/>
      <c r="UQP42" s="25"/>
      <c r="UQR42" s="25"/>
      <c r="UQT42" s="25"/>
      <c r="UQV42" s="25"/>
      <c r="UQX42" s="25"/>
      <c r="UQZ42" s="25"/>
      <c r="URB42" s="25"/>
      <c r="URD42" s="25"/>
      <c r="URF42" s="25"/>
      <c r="URH42" s="25"/>
      <c r="URJ42" s="25"/>
      <c r="URL42" s="25"/>
      <c r="URN42" s="25"/>
      <c r="URP42" s="25"/>
      <c r="URR42" s="25"/>
      <c r="URT42" s="25"/>
      <c r="URV42" s="25"/>
      <c r="URX42" s="25"/>
      <c r="URZ42" s="25"/>
      <c r="USB42" s="25"/>
      <c r="USD42" s="25"/>
      <c r="USF42" s="25"/>
      <c r="USH42" s="25"/>
      <c r="USJ42" s="25"/>
      <c r="USL42" s="25"/>
      <c r="USN42" s="25"/>
      <c r="USP42" s="25"/>
      <c r="USR42" s="25"/>
      <c r="UST42" s="25"/>
      <c r="USV42" s="25"/>
      <c r="USX42" s="25"/>
      <c r="USZ42" s="25"/>
      <c r="UTB42" s="25"/>
      <c r="UTD42" s="25"/>
      <c r="UTF42" s="25"/>
      <c r="UTH42" s="25"/>
      <c r="UTJ42" s="25"/>
      <c r="UTL42" s="25"/>
      <c r="UTN42" s="25"/>
      <c r="UTP42" s="25"/>
      <c r="UTR42" s="25"/>
      <c r="UTT42" s="25"/>
      <c r="UTV42" s="25"/>
      <c r="UTX42" s="25"/>
      <c r="UTZ42" s="25"/>
      <c r="UUB42" s="25"/>
      <c r="UUD42" s="25"/>
      <c r="UUF42" s="25"/>
      <c r="UUH42" s="25"/>
      <c r="UUJ42" s="25"/>
      <c r="UUL42" s="25"/>
      <c r="UUN42" s="25"/>
      <c r="UUP42" s="25"/>
      <c r="UUR42" s="25"/>
      <c r="UUT42" s="25"/>
      <c r="UUV42" s="25"/>
      <c r="UUX42" s="25"/>
      <c r="UUZ42" s="25"/>
      <c r="UVB42" s="25"/>
      <c r="UVD42" s="25"/>
      <c r="UVF42" s="25"/>
      <c r="UVH42" s="25"/>
      <c r="UVJ42" s="25"/>
      <c r="UVL42" s="25"/>
      <c r="UVN42" s="25"/>
      <c r="UVP42" s="25"/>
      <c r="UVR42" s="25"/>
      <c r="UVT42" s="25"/>
      <c r="UVV42" s="25"/>
      <c r="UVX42" s="25"/>
      <c r="UVZ42" s="25"/>
      <c r="UWB42" s="25"/>
      <c r="UWD42" s="25"/>
      <c r="UWF42" s="25"/>
      <c r="UWH42" s="25"/>
      <c r="UWJ42" s="25"/>
      <c r="UWL42" s="25"/>
      <c r="UWN42" s="25"/>
      <c r="UWP42" s="25"/>
      <c r="UWR42" s="25"/>
      <c r="UWT42" s="25"/>
      <c r="UWV42" s="25"/>
      <c r="UWX42" s="25"/>
      <c r="UWZ42" s="25"/>
      <c r="UXB42" s="25"/>
      <c r="UXD42" s="25"/>
      <c r="UXF42" s="25"/>
      <c r="UXH42" s="25"/>
      <c r="UXJ42" s="25"/>
      <c r="UXL42" s="25"/>
      <c r="UXN42" s="25"/>
      <c r="UXP42" s="25"/>
      <c r="UXR42" s="25"/>
      <c r="UXT42" s="25"/>
      <c r="UXV42" s="25"/>
      <c r="UXX42" s="25"/>
      <c r="UXZ42" s="25"/>
      <c r="UYB42" s="25"/>
      <c r="UYD42" s="25"/>
      <c r="UYF42" s="25"/>
      <c r="UYH42" s="25"/>
      <c r="UYJ42" s="25"/>
      <c r="UYL42" s="25"/>
      <c r="UYN42" s="25"/>
      <c r="UYP42" s="25"/>
      <c r="UYR42" s="25"/>
      <c r="UYT42" s="25"/>
      <c r="UYV42" s="25"/>
      <c r="UYX42" s="25"/>
      <c r="UYZ42" s="25"/>
      <c r="UZB42" s="25"/>
      <c r="UZD42" s="25"/>
      <c r="UZF42" s="25"/>
      <c r="UZH42" s="25"/>
      <c r="UZJ42" s="25"/>
      <c r="UZL42" s="25"/>
      <c r="UZN42" s="25"/>
      <c r="UZP42" s="25"/>
      <c r="UZR42" s="25"/>
      <c r="UZT42" s="25"/>
      <c r="UZV42" s="25"/>
      <c r="UZX42" s="25"/>
      <c r="UZZ42" s="25"/>
      <c r="VAB42" s="25"/>
      <c r="VAD42" s="25"/>
      <c r="VAF42" s="25"/>
      <c r="VAH42" s="25"/>
      <c r="VAJ42" s="25"/>
      <c r="VAL42" s="25"/>
      <c r="VAN42" s="25"/>
      <c r="VAP42" s="25"/>
      <c r="VAR42" s="25"/>
      <c r="VAT42" s="25"/>
      <c r="VAV42" s="25"/>
      <c r="VAX42" s="25"/>
      <c r="VAZ42" s="25"/>
      <c r="VBB42" s="25"/>
      <c r="VBD42" s="25"/>
      <c r="VBF42" s="25"/>
      <c r="VBH42" s="25"/>
      <c r="VBJ42" s="25"/>
      <c r="VBL42" s="25"/>
      <c r="VBN42" s="25"/>
      <c r="VBP42" s="25"/>
      <c r="VBR42" s="25"/>
      <c r="VBT42" s="25"/>
      <c r="VBV42" s="25"/>
      <c r="VBX42" s="25"/>
      <c r="VBZ42" s="25"/>
      <c r="VCB42" s="25"/>
      <c r="VCD42" s="25"/>
      <c r="VCF42" s="25"/>
      <c r="VCH42" s="25"/>
      <c r="VCJ42" s="25"/>
      <c r="VCL42" s="25"/>
      <c r="VCN42" s="25"/>
      <c r="VCP42" s="25"/>
      <c r="VCR42" s="25"/>
      <c r="VCT42" s="25"/>
      <c r="VCV42" s="25"/>
      <c r="VCX42" s="25"/>
      <c r="VCZ42" s="25"/>
      <c r="VDB42" s="25"/>
      <c r="VDD42" s="25"/>
      <c r="VDF42" s="25"/>
      <c r="VDH42" s="25"/>
      <c r="VDJ42" s="25"/>
      <c r="VDL42" s="25"/>
      <c r="VDN42" s="25"/>
      <c r="VDP42" s="25"/>
      <c r="VDR42" s="25"/>
      <c r="VDT42" s="25"/>
      <c r="VDV42" s="25"/>
      <c r="VDX42" s="25"/>
      <c r="VDZ42" s="25"/>
      <c r="VEB42" s="25"/>
      <c r="VED42" s="25"/>
      <c r="VEF42" s="25"/>
      <c r="VEH42" s="25"/>
      <c r="VEJ42" s="25"/>
      <c r="VEL42" s="25"/>
      <c r="VEN42" s="25"/>
      <c r="VEP42" s="25"/>
      <c r="VER42" s="25"/>
      <c r="VET42" s="25"/>
      <c r="VEV42" s="25"/>
      <c r="VEX42" s="25"/>
      <c r="VEZ42" s="25"/>
      <c r="VFB42" s="25"/>
      <c r="VFD42" s="25"/>
      <c r="VFF42" s="25"/>
      <c r="VFH42" s="25"/>
      <c r="VFJ42" s="25"/>
      <c r="VFL42" s="25"/>
      <c r="VFN42" s="25"/>
      <c r="VFP42" s="25"/>
      <c r="VFR42" s="25"/>
      <c r="VFT42" s="25"/>
      <c r="VFV42" s="25"/>
      <c r="VFX42" s="25"/>
      <c r="VFZ42" s="25"/>
      <c r="VGB42" s="25"/>
      <c r="VGD42" s="25"/>
      <c r="VGF42" s="25"/>
      <c r="VGH42" s="25"/>
      <c r="VGJ42" s="25"/>
      <c r="VGL42" s="25"/>
      <c r="VGN42" s="25"/>
      <c r="VGP42" s="25"/>
      <c r="VGR42" s="25"/>
      <c r="VGT42" s="25"/>
      <c r="VGV42" s="25"/>
      <c r="VGX42" s="25"/>
      <c r="VGZ42" s="25"/>
      <c r="VHB42" s="25"/>
      <c r="VHD42" s="25"/>
      <c r="VHF42" s="25"/>
      <c r="VHH42" s="25"/>
      <c r="VHJ42" s="25"/>
      <c r="VHL42" s="25"/>
      <c r="VHN42" s="25"/>
      <c r="VHP42" s="25"/>
      <c r="VHR42" s="25"/>
      <c r="VHT42" s="25"/>
      <c r="VHV42" s="25"/>
      <c r="VHX42" s="25"/>
      <c r="VHZ42" s="25"/>
      <c r="VIB42" s="25"/>
      <c r="VID42" s="25"/>
      <c r="VIF42" s="25"/>
      <c r="VIH42" s="25"/>
      <c r="VIJ42" s="25"/>
      <c r="VIL42" s="25"/>
      <c r="VIN42" s="25"/>
      <c r="VIP42" s="25"/>
      <c r="VIR42" s="25"/>
      <c r="VIT42" s="25"/>
      <c r="VIV42" s="25"/>
      <c r="VIX42" s="25"/>
      <c r="VIZ42" s="25"/>
      <c r="VJB42" s="25"/>
      <c r="VJD42" s="25"/>
      <c r="VJF42" s="25"/>
      <c r="VJH42" s="25"/>
      <c r="VJJ42" s="25"/>
      <c r="VJL42" s="25"/>
      <c r="VJN42" s="25"/>
      <c r="VJP42" s="25"/>
      <c r="VJR42" s="25"/>
      <c r="VJT42" s="25"/>
      <c r="VJV42" s="25"/>
      <c r="VJX42" s="25"/>
      <c r="VJZ42" s="25"/>
      <c r="VKB42" s="25"/>
      <c r="VKD42" s="25"/>
      <c r="VKF42" s="25"/>
      <c r="VKH42" s="25"/>
      <c r="VKJ42" s="25"/>
      <c r="VKL42" s="25"/>
      <c r="VKN42" s="25"/>
      <c r="VKP42" s="25"/>
      <c r="VKR42" s="25"/>
      <c r="VKT42" s="25"/>
      <c r="VKV42" s="25"/>
      <c r="VKX42" s="25"/>
      <c r="VKZ42" s="25"/>
      <c r="VLB42" s="25"/>
      <c r="VLD42" s="25"/>
      <c r="VLF42" s="25"/>
      <c r="VLH42" s="25"/>
      <c r="VLJ42" s="25"/>
      <c r="VLL42" s="25"/>
      <c r="VLN42" s="25"/>
      <c r="VLP42" s="25"/>
      <c r="VLR42" s="25"/>
      <c r="VLT42" s="25"/>
      <c r="VLV42" s="25"/>
      <c r="VLX42" s="25"/>
      <c r="VLZ42" s="25"/>
      <c r="VMB42" s="25"/>
      <c r="VMD42" s="25"/>
      <c r="VMF42" s="25"/>
      <c r="VMH42" s="25"/>
      <c r="VMJ42" s="25"/>
      <c r="VML42" s="25"/>
      <c r="VMN42" s="25"/>
      <c r="VMP42" s="25"/>
      <c r="VMR42" s="25"/>
      <c r="VMT42" s="25"/>
      <c r="VMV42" s="25"/>
      <c r="VMX42" s="25"/>
      <c r="VMZ42" s="25"/>
      <c r="VNB42" s="25"/>
      <c r="VND42" s="25"/>
      <c r="VNF42" s="25"/>
      <c r="VNH42" s="25"/>
      <c r="VNJ42" s="25"/>
      <c r="VNL42" s="25"/>
      <c r="VNN42" s="25"/>
      <c r="VNP42" s="25"/>
      <c r="VNR42" s="25"/>
      <c r="VNT42" s="25"/>
      <c r="VNV42" s="25"/>
      <c r="VNX42" s="25"/>
      <c r="VNZ42" s="25"/>
      <c r="VOB42" s="25"/>
      <c r="VOD42" s="25"/>
      <c r="VOF42" s="25"/>
      <c r="VOH42" s="25"/>
      <c r="VOJ42" s="25"/>
      <c r="VOL42" s="25"/>
      <c r="VON42" s="25"/>
      <c r="VOP42" s="25"/>
      <c r="VOR42" s="25"/>
      <c r="VOT42" s="25"/>
      <c r="VOV42" s="25"/>
      <c r="VOX42" s="25"/>
      <c r="VOZ42" s="25"/>
      <c r="VPB42" s="25"/>
      <c r="VPD42" s="25"/>
      <c r="VPF42" s="25"/>
      <c r="VPH42" s="25"/>
      <c r="VPJ42" s="25"/>
      <c r="VPL42" s="25"/>
      <c r="VPN42" s="25"/>
      <c r="VPP42" s="25"/>
      <c r="VPR42" s="25"/>
      <c r="VPT42" s="25"/>
      <c r="VPV42" s="25"/>
      <c r="VPX42" s="25"/>
      <c r="VPZ42" s="25"/>
      <c r="VQB42" s="25"/>
      <c r="VQD42" s="25"/>
      <c r="VQF42" s="25"/>
      <c r="VQH42" s="25"/>
      <c r="VQJ42" s="25"/>
      <c r="VQL42" s="25"/>
      <c r="VQN42" s="25"/>
      <c r="VQP42" s="25"/>
      <c r="VQR42" s="25"/>
      <c r="VQT42" s="25"/>
      <c r="VQV42" s="25"/>
      <c r="VQX42" s="25"/>
      <c r="VQZ42" s="25"/>
      <c r="VRB42" s="25"/>
      <c r="VRD42" s="25"/>
      <c r="VRF42" s="25"/>
      <c r="VRH42" s="25"/>
      <c r="VRJ42" s="25"/>
      <c r="VRL42" s="25"/>
      <c r="VRN42" s="25"/>
      <c r="VRP42" s="25"/>
      <c r="VRR42" s="25"/>
      <c r="VRT42" s="25"/>
      <c r="VRV42" s="25"/>
      <c r="VRX42" s="25"/>
      <c r="VRZ42" s="25"/>
      <c r="VSB42" s="25"/>
      <c r="VSD42" s="25"/>
      <c r="VSF42" s="25"/>
      <c r="VSH42" s="25"/>
      <c r="VSJ42" s="25"/>
      <c r="VSL42" s="25"/>
      <c r="VSN42" s="25"/>
      <c r="VSP42" s="25"/>
      <c r="VSR42" s="25"/>
      <c r="VST42" s="25"/>
      <c r="VSV42" s="25"/>
      <c r="VSX42" s="25"/>
      <c r="VSZ42" s="25"/>
      <c r="VTB42" s="25"/>
      <c r="VTD42" s="25"/>
      <c r="VTF42" s="25"/>
      <c r="VTH42" s="25"/>
      <c r="VTJ42" s="25"/>
      <c r="VTL42" s="25"/>
      <c r="VTN42" s="25"/>
      <c r="VTP42" s="25"/>
      <c r="VTR42" s="25"/>
      <c r="VTT42" s="25"/>
      <c r="VTV42" s="25"/>
      <c r="VTX42" s="25"/>
      <c r="VTZ42" s="25"/>
      <c r="VUB42" s="25"/>
      <c r="VUD42" s="25"/>
      <c r="VUF42" s="25"/>
      <c r="VUH42" s="25"/>
      <c r="VUJ42" s="25"/>
      <c r="VUL42" s="25"/>
      <c r="VUN42" s="25"/>
      <c r="VUP42" s="25"/>
      <c r="VUR42" s="25"/>
      <c r="VUT42" s="25"/>
      <c r="VUV42" s="25"/>
      <c r="VUX42" s="25"/>
      <c r="VUZ42" s="25"/>
      <c r="VVB42" s="25"/>
      <c r="VVD42" s="25"/>
      <c r="VVF42" s="25"/>
      <c r="VVH42" s="25"/>
      <c r="VVJ42" s="25"/>
      <c r="VVL42" s="25"/>
      <c r="VVN42" s="25"/>
      <c r="VVP42" s="25"/>
      <c r="VVR42" s="25"/>
      <c r="VVT42" s="25"/>
      <c r="VVV42" s="25"/>
      <c r="VVX42" s="25"/>
      <c r="VVZ42" s="25"/>
      <c r="VWB42" s="25"/>
      <c r="VWD42" s="25"/>
      <c r="VWF42" s="25"/>
      <c r="VWH42" s="25"/>
      <c r="VWJ42" s="25"/>
      <c r="VWL42" s="25"/>
      <c r="VWN42" s="25"/>
      <c r="VWP42" s="25"/>
      <c r="VWR42" s="25"/>
      <c r="VWT42" s="25"/>
      <c r="VWV42" s="25"/>
      <c r="VWX42" s="25"/>
      <c r="VWZ42" s="25"/>
      <c r="VXB42" s="25"/>
      <c r="VXD42" s="25"/>
      <c r="VXF42" s="25"/>
      <c r="VXH42" s="25"/>
      <c r="VXJ42" s="25"/>
      <c r="VXL42" s="25"/>
      <c r="VXN42" s="25"/>
      <c r="VXP42" s="25"/>
      <c r="VXR42" s="25"/>
      <c r="VXT42" s="25"/>
      <c r="VXV42" s="25"/>
      <c r="VXX42" s="25"/>
      <c r="VXZ42" s="25"/>
      <c r="VYB42" s="25"/>
      <c r="VYD42" s="25"/>
      <c r="VYF42" s="25"/>
      <c r="VYH42" s="25"/>
      <c r="VYJ42" s="25"/>
      <c r="VYL42" s="25"/>
      <c r="VYN42" s="25"/>
      <c r="VYP42" s="25"/>
      <c r="VYR42" s="25"/>
      <c r="VYT42" s="25"/>
      <c r="VYV42" s="25"/>
      <c r="VYX42" s="25"/>
      <c r="VYZ42" s="25"/>
      <c r="VZB42" s="25"/>
      <c r="VZD42" s="25"/>
      <c r="VZF42" s="25"/>
      <c r="VZH42" s="25"/>
      <c r="VZJ42" s="25"/>
      <c r="VZL42" s="25"/>
      <c r="VZN42" s="25"/>
      <c r="VZP42" s="25"/>
      <c r="VZR42" s="25"/>
      <c r="VZT42" s="25"/>
      <c r="VZV42" s="25"/>
      <c r="VZX42" s="25"/>
      <c r="VZZ42" s="25"/>
      <c r="WAB42" s="25"/>
      <c r="WAD42" s="25"/>
      <c r="WAF42" s="25"/>
      <c r="WAH42" s="25"/>
      <c r="WAJ42" s="25"/>
      <c r="WAL42" s="25"/>
      <c r="WAN42" s="25"/>
      <c r="WAP42" s="25"/>
      <c r="WAR42" s="25"/>
      <c r="WAT42" s="25"/>
      <c r="WAV42" s="25"/>
      <c r="WAX42" s="25"/>
      <c r="WAZ42" s="25"/>
      <c r="WBB42" s="25"/>
      <c r="WBD42" s="25"/>
      <c r="WBF42" s="25"/>
      <c r="WBH42" s="25"/>
      <c r="WBJ42" s="25"/>
      <c r="WBL42" s="25"/>
      <c r="WBN42" s="25"/>
      <c r="WBP42" s="25"/>
      <c r="WBR42" s="25"/>
      <c r="WBT42" s="25"/>
      <c r="WBV42" s="25"/>
      <c r="WBX42" s="25"/>
      <c r="WBZ42" s="25"/>
      <c r="WCB42" s="25"/>
      <c r="WCD42" s="25"/>
      <c r="WCF42" s="25"/>
      <c r="WCH42" s="25"/>
      <c r="WCJ42" s="25"/>
      <c r="WCL42" s="25"/>
      <c r="WCN42" s="25"/>
      <c r="WCP42" s="25"/>
      <c r="WCR42" s="25"/>
      <c r="WCT42" s="25"/>
      <c r="WCV42" s="25"/>
      <c r="WCX42" s="25"/>
      <c r="WCZ42" s="25"/>
      <c r="WDB42" s="25"/>
      <c r="WDD42" s="25"/>
      <c r="WDF42" s="25"/>
      <c r="WDH42" s="25"/>
      <c r="WDJ42" s="25"/>
      <c r="WDL42" s="25"/>
      <c r="WDN42" s="25"/>
      <c r="WDP42" s="25"/>
      <c r="WDR42" s="25"/>
      <c r="WDT42" s="25"/>
      <c r="WDV42" s="25"/>
      <c r="WDX42" s="25"/>
      <c r="WDZ42" s="25"/>
      <c r="WEB42" s="25"/>
      <c r="WED42" s="25"/>
      <c r="WEF42" s="25"/>
      <c r="WEH42" s="25"/>
      <c r="WEJ42" s="25"/>
      <c r="WEL42" s="25"/>
      <c r="WEN42" s="25"/>
      <c r="WEP42" s="25"/>
      <c r="WER42" s="25"/>
      <c r="WET42" s="25"/>
      <c r="WEV42" s="25"/>
      <c r="WEX42" s="25"/>
      <c r="WEZ42" s="25"/>
      <c r="WFB42" s="25"/>
      <c r="WFD42" s="25"/>
      <c r="WFF42" s="25"/>
      <c r="WFH42" s="25"/>
      <c r="WFJ42" s="25"/>
      <c r="WFL42" s="25"/>
      <c r="WFN42" s="25"/>
      <c r="WFP42" s="25"/>
      <c r="WFR42" s="25"/>
      <c r="WFT42" s="25"/>
      <c r="WFV42" s="25"/>
      <c r="WFX42" s="25"/>
      <c r="WFZ42" s="25"/>
      <c r="WGB42" s="25"/>
      <c r="WGD42" s="25"/>
      <c r="WGF42" s="25"/>
      <c r="WGH42" s="25"/>
      <c r="WGJ42" s="25"/>
      <c r="WGL42" s="25"/>
      <c r="WGN42" s="25"/>
      <c r="WGP42" s="25"/>
      <c r="WGR42" s="25"/>
      <c r="WGT42" s="25"/>
      <c r="WGV42" s="25"/>
      <c r="WGX42" s="25"/>
      <c r="WGZ42" s="25"/>
      <c r="WHB42" s="25"/>
      <c r="WHD42" s="25"/>
      <c r="WHF42" s="25"/>
      <c r="WHH42" s="25"/>
      <c r="WHJ42" s="25"/>
      <c r="WHL42" s="25"/>
      <c r="WHN42" s="25"/>
      <c r="WHP42" s="25"/>
      <c r="WHR42" s="25"/>
      <c r="WHT42" s="25"/>
      <c r="WHV42" s="25"/>
      <c r="WHX42" s="25"/>
      <c r="WHZ42" s="25"/>
      <c r="WIB42" s="25"/>
      <c r="WID42" s="25"/>
      <c r="WIF42" s="25"/>
      <c r="WIH42" s="25"/>
      <c r="WIJ42" s="25"/>
      <c r="WIL42" s="25"/>
      <c r="WIN42" s="25"/>
      <c r="WIP42" s="25"/>
      <c r="WIR42" s="25"/>
      <c r="WIT42" s="25"/>
      <c r="WIV42" s="25"/>
      <c r="WIX42" s="25"/>
      <c r="WIZ42" s="25"/>
      <c r="WJB42" s="25"/>
      <c r="WJD42" s="25"/>
      <c r="WJF42" s="25"/>
      <c r="WJH42" s="25"/>
      <c r="WJJ42" s="25"/>
      <c r="WJL42" s="25"/>
      <c r="WJN42" s="25"/>
      <c r="WJP42" s="25"/>
      <c r="WJR42" s="25"/>
      <c r="WJT42" s="25"/>
      <c r="WJV42" s="25"/>
      <c r="WJX42" s="25"/>
      <c r="WJZ42" s="25"/>
      <c r="WKB42" s="25"/>
      <c r="WKD42" s="25"/>
      <c r="WKF42" s="25"/>
      <c r="WKH42" s="25"/>
      <c r="WKJ42" s="25"/>
      <c r="WKL42" s="25"/>
      <c r="WKN42" s="25"/>
      <c r="WKP42" s="25"/>
      <c r="WKR42" s="25"/>
      <c r="WKT42" s="25"/>
      <c r="WKV42" s="25"/>
      <c r="WKX42" s="25"/>
      <c r="WKZ42" s="25"/>
      <c r="WLB42" s="25"/>
      <c r="WLD42" s="25"/>
      <c r="WLF42" s="25"/>
      <c r="WLH42" s="25"/>
      <c r="WLJ42" s="25"/>
      <c r="WLL42" s="25"/>
      <c r="WLN42" s="25"/>
      <c r="WLP42" s="25"/>
      <c r="WLR42" s="25"/>
      <c r="WLT42" s="25"/>
      <c r="WLV42" s="25"/>
      <c r="WLX42" s="25"/>
      <c r="WLZ42" s="25"/>
      <c r="WMB42" s="25"/>
      <c r="WMD42" s="25"/>
      <c r="WMF42" s="25"/>
      <c r="WMH42" s="25"/>
      <c r="WMJ42" s="25"/>
      <c r="WML42" s="25"/>
      <c r="WMN42" s="25"/>
      <c r="WMP42" s="25"/>
      <c r="WMR42" s="25"/>
      <c r="WMT42" s="25"/>
      <c r="WMV42" s="25"/>
      <c r="WMX42" s="25"/>
      <c r="WMZ42" s="25"/>
      <c r="WNB42" s="25"/>
      <c r="WND42" s="25"/>
      <c r="WNF42" s="25"/>
      <c r="WNH42" s="25"/>
      <c r="WNJ42" s="25"/>
      <c r="WNL42" s="25"/>
      <c r="WNN42" s="25"/>
      <c r="WNP42" s="25"/>
      <c r="WNR42" s="25"/>
      <c r="WNT42" s="25"/>
      <c r="WNV42" s="25"/>
      <c r="WNX42" s="25"/>
      <c r="WNZ42" s="25"/>
      <c r="WOB42" s="25"/>
      <c r="WOD42" s="25"/>
      <c r="WOF42" s="25"/>
      <c r="WOH42" s="25"/>
      <c r="WOJ42" s="25"/>
      <c r="WOL42" s="25"/>
      <c r="WON42" s="25"/>
      <c r="WOP42" s="25"/>
      <c r="WOR42" s="25"/>
      <c r="WOT42" s="25"/>
      <c r="WOV42" s="25"/>
      <c r="WOX42" s="25"/>
      <c r="WOZ42" s="25"/>
      <c r="WPB42" s="25"/>
      <c r="WPD42" s="25"/>
      <c r="WPF42" s="25"/>
      <c r="WPH42" s="25"/>
      <c r="WPJ42" s="25"/>
      <c r="WPL42" s="25"/>
      <c r="WPN42" s="25"/>
      <c r="WPP42" s="25"/>
      <c r="WPR42" s="25"/>
      <c r="WPT42" s="25"/>
      <c r="WPV42" s="25"/>
      <c r="WPX42" s="25"/>
      <c r="WPZ42" s="25"/>
      <c r="WQB42" s="25"/>
      <c r="WQD42" s="25"/>
      <c r="WQF42" s="25"/>
      <c r="WQH42" s="25"/>
      <c r="WQJ42" s="25"/>
      <c r="WQL42" s="25"/>
      <c r="WQN42" s="25"/>
      <c r="WQP42" s="25"/>
      <c r="WQR42" s="25"/>
      <c r="WQT42" s="25"/>
      <c r="WQV42" s="25"/>
      <c r="WQX42" s="25"/>
      <c r="WQZ42" s="25"/>
      <c r="WRB42" s="25"/>
      <c r="WRD42" s="25"/>
      <c r="WRF42" s="25"/>
      <c r="WRH42" s="25"/>
      <c r="WRJ42" s="25"/>
      <c r="WRL42" s="25"/>
      <c r="WRN42" s="25"/>
      <c r="WRP42" s="25"/>
      <c r="WRR42" s="25"/>
      <c r="WRT42" s="25"/>
      <c r="WRV42" s="25"/>
      <c r="WRX42" s="25"/>
      <c r="WRZ42" s="25"/>
      <c r="WSB42" s="25"/>
      <c r="WSD42" s="25"/>
      <c r="WSF42" s="25"/>
      <c r="WSH42" s="25"/>
      <c r="WSJ42" s="25"/>
      <c r="WSL42" s="25"/>
      <c r="WSN42" s="25"/>
      <c r="WSP42" s="25"/>
      <c r="WSR42" s="25"/>
      <c r="WST42" s="25"/>
      <c r="WSV42" s="25"/>
      <c r="WSX42" s="25"/>
      <c r="WSZ42" s="25"/>
      <c r="WTB42" s="25"/>
      <c r="WTD42" s="25"/>
      <c r="WTF42" s="25"/>
      <c r="WTH42" s="25"/>
      <c r="WTJ42" s="25"/>
      <c r="WTL42" s="25"/>
      <c r="WTN42" s="25"/>
      <c r="WTP42" s="25"/>
      <c r="WTR42" s="25"/>
      <c r="WTT42" s="25"/>
      <c r="WTV42" s="25"/>
      <c r="WTX42" s="25"/>
      <c r="WTZ42" s="25"/>
      <c r="WUB42" s="25"/>
      <c r="WUD42" s="25"/>
      <c r="WUF42" s="25"/>
      <c r="WUH42" s="25"/>
      <c r="WUJ42" s="25"/>
      <c r="WUL42" s="25"/>
      <c r="WUN42" s="25"/>
      <c r="WUP42" s="25"/>
      <c r="WUR42" s="25"/>
      <c r="WUT42" s="25"/>
      <c r="WUV42" s="25"/>
      <c r="WUX42" s="25"/>
      <c r="WUZ42" s="25"/>
      <c r="WVB42" s="25"/>
      <c r="WVD42" s="25"/>
      <c r="WVF42" s="25"/>
      <c r="WVH42" s="25"/>
      <c r="WVJ42" s="25"/>
      <c r="WVL42" s="25"/>
      <c r="WVN42" s="25"/>
      <c r="WVP42" s="25"/>
      <c r="WVR42" s="25"/>
      <c r="WVT42" s="25"/>
      <c r="WVV42" s="25"/>
      <c r="WVX42" s="25"/>
      <c r="WVZ42" s="25"/>
      <c r="WWB42" s="25"/>
      <c r="WWD42" s="25"/>
      <c r="WWF42" s="25"/>
      <c r="WWH42" s="25"/>
      <c r="WWJ42" s="25"/>
      <c r="WWL42" s="25"/>
      <c r="WWN42" s="25"/>
      <c r="WWP42" s="25"/>
      <c r="WWR42" s="25"/>
      <c r="WWT42" s="25"/>
      <c r="WWV42" s="25"/>
      <c r="WWX42" s="25"/>
      <c r="WWZ42" s="25"/>
      <c r="WXB42" s="25"/>
      <c r="WXD42" s="25"/>
      <c r="WXF42" s="25"/>
      <c r="WXH42" s="25"/>
      <c r="WXJ42" s="25"/>
      <c r="WXL42" s="25"/>
      <c r="WXN42" s="25"/>
      <c r="WXP42" s="25"/>
      <c r="WXR42" s="25"/>
      <c r="WXT42" s="25"/>
      <c r="WXV42" s="25"/>
      <c r="WXX42" s="25"/>
      <c r="WXZ42" s="25"/>
      <c r="WYB42" s="25"/>
      <c r="WYD42" s="25"/>
      <c r="WYF42" s="25"/>
      <c r="WYH42" s="25"/>
      <c r="WYJ42" s="25"/>
      <c r="WYL42" s="25"/>
      <c r="WYN42" s="25"/>
      <c r="WYP42" s="25"/>
      <c r="WYR42" s="25"/>
      <c r="WYT42" s="25"/>
      <c r="WYV42" s="25"/>
      <c r="WYX42" s="25"/>
      <c r="WYZ42" s="25"/>
      <c r="WZB42" s="25"/>
      <c r="WZD42" s="25"/>
      <c r="WZF42" s="25"/>
      <c r="WZH42" s="25"/>
      <c r="WZJ42" s="25"/>
      <c r="WZL42" s="25"/>
      <c r="WZN42" s="25"/>
      <c r="WZP42" s="25"/>
      <c r="WZR42" s="25"/>
      <c r="WZT42" s="25"/>
      <c r="WZV42" s="25"/>
      <c r="WZX42" s="25"/>
      <c r="WZZ42" s="25"/>
      <c r="XAB42" s="25"/>
      <c r="XAD42" s="25"/>
      <c r="XAF42" s="25"/>
      <c r="XAH42" s="25"/>
      <c r="XAJ42" s="25"/>
      <c r="XAL42" s="25"/>
      <c r="XAN42" s="25"/>
      <c r="XAP42" s="25"/>
      <c r="XAR42" s="25"/>
      <c r="XAT42" s="25"/>
      <c r="XAV42" s="25"/>
      <c r="XAX42" s="25"/>
      <c r="XAZ42" s="25"/>
      <c r="XBB42" s="25"/>
      <c r="XBD42" s="25"/>
      <c r="XBF42" s="25"/>
      <c r="XBH42" s="25"/>
      <c r="XBJ42" s="25"/>
      <c r="XBL42" s="25"/>
      <c r="XBN42" s="25"/>
      <c r="XBP42" s="25"/>
      <c r="XBR42" s="25"/>
      <c r="XBT42" s="25"/>
      <c r="XBV42" s="25"/>
      <c r="XBX42" s="25"/>
      <c r="XBZ42" s="25"/>
      <c r="XCB42" s="25"/>
      <c r="XCD42" s="25"/>
      <c r="XCF42" s="25"/>
      <c r="XCH42" s="25"/>
      <c r="XCJ42" s="25"/>
      <c r="XCL42" s="25"/>
      <c r="XCN42" s="25"/>
      <c r="XCP42" s="25"/>
      <c r="XCR42" s="25"/>
      <c r="XCT42" s="25"/>
      <c r="XCV42" s="25"/>
      <c r="XCX42" s="25"/>
      <c r="XCZ42" s="25"/>
      <c r="XDB42" s="25"/>
      <c r="XDD42" s="25"/>
      <c r="XDF42" s="25"/>
      <c r="XDH42" s="25"/>
      <c r="XDJ42" s="25"/>
      <c r="XDL42" s="25"/>
      <c r="XDN42" s="25"/>
      <c r="XDP42" s="25"/>
      <c r="XDR42" s="25"/>
      <c r="XDT42" s="25"/>
      <c r="XDV42" s="25"/>
      <c r="XDX42" s="25"/>
      <c r="XDZ42" s="25"/>
      <c r="XEB42" s="25"/>
      <c r="XED42" s="25"/>
      <c r="XEF42" s="25"/>
      <c r="XEH42" s="25"/>
      <c r="XEJ42" s="25"/>
      <c r="XEL42" s="25"/>
      <c r="XEN42" s="25"/>
      <c r="XEP42" s="25"/>
      <c r="XER42" s="25"/>
      <c r="XET42" s="25"/>
      <c r="XEV42" s="25"/>
      <c r="XEX42" s="25"/>
      <c r="XEZ42" s="25"/>
      <c r="XFB42" s="25"/>
      <c r="XFD42" s="2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4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71"/>
      <c r="B44" s="7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3"/>
      <c r="B45" s="4"/>
      <c r="C45" s="13"/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/>
      <c r="B46" s="4"/>
      <c r="C46" s="26" t="s">
        <v>10</v>
      </c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x14ac:dyDescent="0.35">
      <c r="A47" s="27" t="s">
        <v>11</v>
      </c>
      <c r="B47" s="4" t="s">
        <v>11</v>
      </c>
      <c r="C47" s="13"/>
      <c r="D47" s="13"/>
      <c r="E47" s="3"/>
      <c r="F47" s="5"/>
    </row>
    <row r="48" spans="1:1024 1026:2048 2050:3072 3074:4096 4098:5120 5122:6144 6146:7168 7170:8192 8194:9216 9218:10240 10242:11264 11266:12288 12290:13312 13314:14336 14338:15360 15362:16384" s="27" customFormat="1" x14ac:dyDescent="0.35">
      <c r="A48" s="27" t="s">
        <v>13</v>
      </c>
      <c r="B48" s="4" t="s">
        <v>14</v>
      </c>
      <c r="F48" s="28"/>
      <c r="G48" s="28"/>
      <c r="I48" s="29"/>
      <c r="J48" s="29"/>
      <c r="K48" s="30"/>
      <c r="L48" s="31"/>
      <c r="M48" s="27" t="s">
        <v>12</v>
      </c>
    </row>
    <row r="49" spans="1:16" s="27" customFormat="1" x14ac:dyDescent="0.35">
      <c r="A49" s="32"/>
      <c r="B49" s="33"/>
      <c r="D49" s="27" t="s">
        <v>15</v>
      </c>
      <c r="F49" s="28" t="s">
        <v>16</v>
      </c>
      <c r="G49" s="28" t="s">
        <v>17</v>
      </c>
      <c r="I49" s="29"/>
      <c r="J49" s="29"/>
      <c r="K49" s="30" t="s">
        <v>18</v>
      </c>
      <c r="L49" s="31"/>
      <c r="M49" s="27" t="s">
        <v>19</v>
      </c>
      <c r="N49" s="27" t="s">
        <v>20</v>
      </c>
      <c r="O49" s="27" t="s">
        <v>21</v>
      </c>
      <c r="P49" s="27" t="s">
        <v>22</v>
      </c>
    </row>
    <row r="50" spans="1:16" s="27" customFormat="1" ht="47" x14ac:dyDescent="0.55000000000000004">
      <c r="A50" s="36"/>
      <c r="B50" s="37"/>
      <c r="C50" s="27" t="s">
        <v>23</v>
      </c>
      <c r="D50" s="27" t="s">
        <v>24</v>
      </c>
      <c r="E50" s="27" t="s">
        <v>25</v>
      </c>
      <c r="F50" s="28" t="s">
        <v>26</v>
      </c>
      <c r="G50" s="28" t="s">
        <v>27</v>
      </c>
      <c r="H50" s="34" t="s">
        <v>28</v>
      </c>
      <c r="I50" s="29" t="s">
        <v>29</v>
      </c>
      <c r="J50" s="29" t="s">
        <v>30</v>
      </c>
      <c r="K50" s="30" t="s">
        <v>31</v>
      </c>
      <c r="L50" s="31" t="s">
        <v>32</v>
      </c>
      <c r="M50" s="27" t="s">
        <v>33</v>
      </c>
      <c r="N50" s="27" t="s">
        <v>34</v>
      </c>
      <c r="O50" s="27" t="s">
        <v>35</v>
      </c>
      <c r="P50" s="27" t="s">
        <v>36</v>
      </c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x14ac:dyDescent="0.35">
      <c r="A52" s="36"/>
      <c r="B52" s="37"/>
      <c r="C52" s="38"/>
      <c r="D52" s="38"/>
      <c r="E52" s="39"/>
      <c r="F52" s="40"/>
      <c r="G52" s="41"/>
      <c r="H52" s="76"/>
      <c r="I52" s="49"/>
      <c r="J52" s="42"/>
      <c r="K52" s="43"/>
      <c r="L52" s="44"/>
      <c r="M52" s="43"/>
      <c r="N52" s="45"/>
      <c r="O52" s="42"/>
      <c r="P52" s="39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6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6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6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6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6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6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76"/>
      <c r="I59" s="49"/>
      <c r="J59" s="42"/>
      <c r="K59" s="43"/>
      <c r="L59" s="44"/>
      <c r="M59" s="43"/>
      <c r="N59" s="45"/>
      <c r="O59" s="42"/>
      <c r="P59" s="39"/>
    </row>
    <row r="60" spans="1:16" s="27" customFormat="1" x14ac:dyDescent="0.35">
      <c r="A60" s="36"/>
      <c r="B60" s="37"/>
      <c r="C60" s="38"/>
      <c r="D60" s="38"/>
      <c r="E60" s="39"/>
      <c r="F60" s="40"/>
      <c r="G60" s="41"/>
      <c r="H60" s="76"/>
      <c r="I60" s="49"/>
      <c r="J60" s="42"/>
      <c r="K60" s="43"/>
      <c r="L60" s="44"/>
      <c r="M60" s="43"/>
      <c r="N60" s="45"/>
      <c r="O60" s="42"/>
      <c r="P60" s="39"/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6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36"/>
      <c r="B62" s="37"/>
      <c r="C62" s="38"/>
      <c r="D62" s="38"/>
      <c r="E62" s="39"/>
      <c r="F62" s="40"/>
      <c r="G62" s="41"/>
      <c r="H62" s="76"/>
      <c r="I62" s="49"/>
      <c r="J62" s="42"/>
      <c r="K62" s="43"/>
      <c r="L62" s="44"/>
      <c r="M62" s="43"/>
      <c r="N62" s="45"/>
      <c r="O62" s="42"/>
      <c r="P62" s="39"/>
    </row>
    <row r="63" spans="1:16" s="27" customFormat="1" x14ac:dyDescent="0.35">
      <c r="A63" s="36"/>
      <c r="B63" s="37"/>
      <c r="C63" s="38"/>
      <c r="D63" s="38"/>
      <c r="E63" s="39"/>
      <c r="F63" s="40"/>
      <c r="G63" s="41"/>
      <c r="H63" s="76"/>
      <c r="I63" s="49"/>
      <c r="J63" s="42"/>
      <c r="K63" s="43"/>
      <c r="L63" s="44"/>
      <c r="M63" s="43"/>
      <c r="N63" s="45"/>
      <c r="O63" s="42"/>
      <c r="P63" s="39"/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6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54">
        <v>45987</v>
      </c>
      <c r="B65" s="46"/>
      <c r="C65" s="38" t="s">
        <v>361</v>
      </c>
      <c r="D65" s="38" t="s">
        <v>44</v>
      </c>
      <c r="E65" s="38" t="s">
        <v>45</v>
      </c>
      <c r="F65" s="55">
        <v>290</v>
      </c>
      <c r="G65" s="56">
        <v>35.5</v>
      </c>
      <c r="H65" s="75">
        <v>24.3</v>
      </c>
      <c r="I65" s="49">
        <f>(G65-H65)/(G65)*(-G65*100*P65)/100000</f>
        <v>-0.26879999999999998</v>
      </c>
      <c r="J65" s="49">
        <f>I65+I66</f>
        <v>1.799999999999996E-2</v>
      </c>
      <c r="K65" s="57">
        <v>0.1</v>
      </c>
      <c r="L65" s="58">
        <v>1</v>
      </c>
      <c r="M65" s="57">
        <v>0.1</v>
      </c>
      <c r="N65" s="42">
        <f>I65</f>
        <v>-0.26879999999999998</v>
      </c>
      <c r="O65" s="59">
        <f>J65*10</f>
        <v>0.1799999999999996</v>
      </c>
      <c r="P65" s="39">
        <v>24</v>
      </c>
    </row>
    <row r="66" spans="1:16" s="27" customFormat="1" x14ac:dyDescent="0.35">
      <c r="A66" s="36">
        <v>45987</v>
      </c>
      <c r="B66" s="37"/>
      <c r="C66" s="38" t="s">
        <v>362</v>
      </c>
      <c r="D66" s="38" t="s">
        <v>44</v>
      </c>
      <c r="E66" s="39" t="s">
        <v>65</v>
      </c>
      <c r="F66" s="40">
        <v>290</v>
      </c>
      <c r="G66" s="41">
        <v>31.3</v>
      </c>
      <c r="H66" s="76">
        <v>19.350000000000001</v>
      </c>
      <c r="I66" s="49">
        <f>(G66-H66)/(G66)*(-G66*100*P66)/100000</f>
        <v>0.28679999999999994</v>
      </c>
      <c r="J66" s="42"/>
      <c r="K66" s="43"/>
      <c r="L66" s="44"/>
      <c r="M66" s="43"/>
      <c r="N66" s="45">
        <f>I66</f>
        <v>0.28679999999999994</v>
      </c>
      <c r="O66" s="42"/>
      <c r="P66" s="39">
        <v>-24</v>
      </c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6"/>
      <c r="I67" s="49"/>
      <c r="J67" s="42"/>
      <c r="K67" s="43"/>
      <c r="L67" s="44"/>
      <c r="M67" s="43"/>
      <c r="N67" s="45"/>
      <c r="O67" s="42"/>
      <c r="P67" s="39"/>
    </row>
    <row r="68" spans="1:16" s="27" customFormat="1" x14ac:dyDescent="0.35">
      <c r="A68" s="36"/>
      <c r="B68" s="37"/>
      <c r="C68" s="38"/>
      <c r="D68" s="38"/>
      <c r="E68" s="39"/>
      <c r="F68" s="40"/>
      <c r="G68" s="41"/>
      <c r="H68" s="76"/>
      <c r="I68" s="49"/>
      <c r="J68" s="42"/>
      <c r="K68" s="43"/>
      <c r="L68" s="44"/>
      <c r="M68" s="43"/>
      <c r="N68" s="45"/>
      <c r="O68" s="42"/>
      <c r="P68" s="39"/>
    </row>
    <row r="69" spans="1:16" s="27" customFormat="1" x14ac:dyDescent="0.35">
      <c r="A69" s="36"/>
      <c r="B69" s="37"/>
      <c r="C69" s="38"/>
      <c r="D69" s="38"/>
      <c r="E69" s="39"/>
      <c r="F69" s="40"/>
      <c r="G69" s="41"/>
      <c r="H69" s="76"/>
      <c r="I69" s="49"/>
      <c r="J69" s="42"/>
      <c r="K69" s="43"/>
      <c r="L69" s="44"/>
      <c r="M69" s="43"/>
      <c r="N69" s="45"/>
      <c r="O69" s="42"/>
      <c r="P69" s="39"/>
    </row>
    <row r="70" spans="1:16" s="27" customFormat="1" x14ac:dyDescent="0.35">
      <c r="A70" s="36"/>
      <c r="B70" s="37"/>
      <c r="C70" s="38"/>
      <c r="D70" s="38"/>
      <c r="E70" s="39"/>
      <c r="F70" s="40"/>
      <c r="G70" s="41"/>
      <c r="H70" s="76"/>
      <c r="I70" s="49"/>
      <c r="J70" s="42"/>
      <c r="K70" s="43"/>
      <c r="L70" s="44"/>
      <c r="M70" s="43"/>
      <c r="N70" s="45"/>
      <c r="O70" s="42"/>
      <c r="P70" s="39"/>
    </row>
    <row r="71" spans="1:16" s="27" customFormat="1" x14ac:dyDescent="0.35">
      <c r="A71" s="36"/>
      <c r="B71" s="37"/>
      <c r="C71" s="38"/>
      <c r="D71" s="38"/>
      <c r="E71" s="39"/>
      <c r="F71" s="40"/>
      <c r="G71" s="41"/>
      <c r="H71" s="76"/>
      <c r="I71" s="49"/>
      <c r="J71" s="42"/>
      <c r="K71" s="43"/>
      <c r="L71" s="44"/>
      <c r="M71" s="43"/>
      <c r="N71" s="45"/>
      <c r="O71" s="42"/>
      <c r="P71" s="39"/>
    </row>
    <row r="72" spans="1:16" s="27" customFormat="1" x14ac:dyDescent="0.35">
      <c r="A72" s="36"/>
      <c r="B72" s="37"/>
      <c r="C72" s="38"/>
      <c r="D72" s="38"/>
      <c r="E72" s="39"/>
      <c r="F72" s="40"/>
      <c r="G72" s="41"/>
      <c r="H72" s="76"/>
      <c r="I72" s="49"/>
      <c r="J72" s="42"/>
      <c r="K72" s="43"/>
      <c r="L72" s="44"/>
      <c r="M72" s="43"/>
      <c r="N72" s="45"/>
      <c r="O72" s="42"/>
      <c r="P72" s="39"/>
    </row>
    <row r="73" spans="1:16" s="27" customFormat="1" x14ac:dyDescent="0.35">
      <c r="A73" s="36"/>
      <c r="B73" s="37"/>
      <c r="C73" s="38"/>
      <c r="D73" s="38"/>
      <c r="E73" s="39"/>
      <c r="F73" s="40"/>
      <c r="G73" s="41"/>
      <c r="H73" s="76"/>
      <c r="I73" s="49"/>
      <c r="J73" s="42"/>
      <c r="K73" s="43"/>
      <c r="L73" s="44"/>
      <c r="M73" s="43"/>
      <c r="N73" s="45"/>
      <c r="O73" s="42"/>
      <c r="P73" s="39"/>
    </row>
    <row r="74" spans="1:16" s="27" customFormat="1" x14ac:dyDescent="0.35">
      <c r="A74" s="36"/>
      <c r="B74" s="37"/>
      <c r="C74" s="38"/>
      <c r="D74" s="38"/>
      <c r="E74" s="39"/>
      <c r="F74" s="40"/>
      <c r="G74" s="41"/>
      <c r="H74" s="76"/>
      <c r="I74" s="49"/>
      <c r="J74" s="42"/>
      <c r="K74" s="43"/>
      <c r="L74" s="44"/>
      <c r="M74" s="43"/>
      <c r="N74" s="45"/>
      <c r="O74" s="42"/>
      <c r="P74" s="39"/>
    </row>
    <row r="75" spans="1:16" s="27" customFormat="1" x14ac:dyDescent="0.35">
      <c r="A75" s="36"/>
      <c r="B75" s="37"/>
      <c r="C75" s="38"/>
      <c r="D75" s="38"/>
      <c r="E75" s="39"/>
      <c r="F75" s="40"/>
      <c r="G75" s="41"/>
      <c r="H75" s="76"/>
      <c r="I75" s="49"/>
      <c r="J75" s="42"/>
      <c r="K75" s="43"/>
      <c r="L75" s="44"/>
      <c r="M75" s="43"/>
      <c r="N75" s="45"/>
      <c r="O75" s="42"/>
      <c r="P75" s="39"/>
    </row>
    <row r="76" spans="1:16" s="27" customFormat="1" ht="47" x14ac:dyDescent="0.55000000000000004">
      <c r="A76" s="36"/>
      <c r="B76" s="37"/>
      <c r="F76" s="28"/>
      <c r="G76" s="28"/>
      <c r="H76" s="34"/>
      <c r="I76" s="29"/>
      <c r="J76" s="29"/>
      <c r="K76" s="30"/>
      <c r="L76" s="31"/>
    </row>
    <row r="77" spans="1:16" s="27" customFormat="1" ht="47" x14ac:dyDescent="0.55000000000000004">
      <c r="A77" s="36"/>
      <c r="B77" s="37"/>
      <c r="F77" s="28"/>
      <c r="G77" s="28"/>
      <c r="H77" s="34"/>
      <c r="I77" s="29"/>
      <c r="J77" s="29"/>
      <c r="K77" s="30"/>
      <c r="L77" s="31"/>
    </row>
    <row r="78" spans="1:16" s="39" customFormat="1" x14ac:dyDescent="0.35">
      <c r="A78" s="36"/>
      <c r="B78" s="37"/>
      <c r="C78" s="38"/>
      <c r="D78" s="38"/>
      <c r="F78" s="40"/>
      <c r="G78" s="41"/>
      <c r="H78" s="73"/>
      <c r="I78" s="49"/>
      <c r="J78" s="42"/>
      <c r="K78" s="43"/>
      <c r="L78" s="44"/>
      <c r="M78" s="43"/>
      <c r="N78" s="45"/>
      <c r="O78" s="42"/>
    </row>
    <row r="79" spans="1:16" s="35" customFormat="1" x14ac:dyDescent="0.35">
      <c r="A79" s="36"/>
      <c r="B79" s="37"/>
      <c r="C79" s="38"/>
      <c r="D79" s="38"/>
      <c r="E79" s="39"/>
      <c r="F79" s="40"/>
      <c r="G79" s="41"/>
      <c r="I79" s="49"/>
      <c r="J79" s="42"/>
      <c r="K79" s="43"/>
      <c r="L79" s="44"/>
      <c r="M79" s="43"/>
      <c r="N79" s="45"/>
      <c r="O79" s="42"/>
      <c r="P79" s="39"/>
    </row>
    <row r="80" spans="1:16" s="35" customFormat="1" x14ac:dyDescent="0.35">
      <c r="A80" s="36"/>
      <c r="B80" s="37"/>
      <c r="C80" s="72">
        <v>2019</v>
      </c>
      <c r="D80" s="38"/>
      <c r="E80" s="39"/>
      <c r="F80" s="40"/>
      <c r="G80" s="41"/>
      <c r="H80" s="73"/>
      <c r="I80" s="49"/>
      <c r="J80" s="42"/>
      <c r="K80" s="43"/>
      <c r="L80" s="44"/>
      <c r="M80" s="43"/>
      <c r="N80" s="45"/>
      <c r="O80" s="42"/>
      <c r="P80" s="39"/>
    </row>
    <row r="81" spans="1:16" s="35" customFormat="1" x14ac:dyDescent="0.35">
      <c r="A81" s="54">
        <v>43467</v>
      </c>
      <c r="B81" s="37"/>
      <c r="C81" s="38"/>
      <c r="D81" s="38"/>
      <c r="E81" s="39"/>
      <c r="F81" s="40"/>
      <c r="G81" s="41"/>
      <c r="H81" s="73"/>
      <c r="I81" s="49"/>
      <c r="J81" s="42"/>
      <c r="K81" s="43"/>
      <c r="L81" s="44"/>
      <c r="M81" s="43"/>
      <c r="N81" s="45"/>
      <c r="O81" s="42"/>
      <c r="P81" s="39"/>
    </row>
    <row r="82" spans="1:16" s="38" customFormat="1" x14ac:dyDescent="0.35">
      <c r="A82" s="54">
        <v>43468</v>
      </c>
      <c r="B82" s="46">
        <v>43469</v>
      </c>
      <c r="C82" s="38" t="s">
        <v>48</v>
      </c>
      <c r="D82" s="38" t="s">
        <v>44</v>
      </c>
      <c r="E82" s="38" t="s">
        <v>45</v>
      </c>
      <c r="F82" s="55">
        <v>125</v>
      </c>
      <c r="G82" s="60">
        <v>8.6</v>
      </c>
      <c r="H82" s="60">
        <v>8.6999999999999993</v>
      </c>
      <c r="I82" s="49"/>
      <c r="J82" s="49"/>
      <c r="K82" s="57">
        <v>0.1</v>
      </c>
      <c r="L82" s="58">
        <v>1</v>
      </c>
      <c r="M82" s="57">
        <v>0.1</v>
      </c>
      <c r="N82" s="42">
        <v>1.6000000000000001E-3</v>
      </c>
      <c r="O82" s="59">
        <f>N82*10</f>
        <v>1.6E-2</v>
      </c>
      <c r="P82" s="38">
        <v>12</v>
      </c>
    </row>
    <row r="83" spans="1:16" s="38" customFormat="1" x14ac:dyDescent="0.35">
      <c r="A83" s="54">
        <v>43467</v>
      </c>
      <c r="B83" s="46">
        <v>43474</v>
      </c>
      <c r="C83" s="38" t="s">
        <v>47</v>
      </c>
      <c r="D83" s="38" t="s">
        <v>44</v>
      </c>
      <c r="E83" s="38" t="s">
        <v>45</v>
      </c>
      <c r="F83" s="55">
        <v>105</v>
      </c>
      <c r="G83" s="56">
        <v>8.6999999999999993</v>
      </c>
      <c r="H83" s="61">
        <v>9.6999999999999993</v>
      </c>
      <c r="I83" s="45"/>
      <c r="J83" s="45"/>
      <c r="K83" s="57">
        <v>0.1</v>
      </c>
      <c r="L83" s="58">
        <v>1</v>
      </c>
      <c r="M83" s="57">
        <v>0.1</v>
      </c>
      <c r="N83" s="45">
        <v>1.15E-2</v>
      </c>
      <c r="O83" s="62">
        <v>0.1149</v>
      </c>
      <c r="P83" s="38">
        <v>12</v>
      </c>
    </row>
    <row r="84" spans="1:16" s="38" customFormat="1" x14ac:dyDescent="0.35">
      <c r="A84" s="54">
        <v>43467</v>
      </c>
      <c r="B84" s="46">
        <v>43479</v>
      </c>
      <c r="C84" s="38" t="s">
        <v>49</v>
      </c>
      <c r="D84" s="38" t="s">
        <v>44</v>
      </c>
      <c r="E84" s="38" t="s">
        <v>45</v>
      </c>
      <c r="F84" s="55">
        <v>1200</v>
      </c>
      <c r="G84" s="56">
        <v>82</v>
      </c>
      <c r="H84" s="60">
        <v>96.5</v>
      </c>
      <c r="I84" s="49"/>
      <c r="J84" s="49"/>
      <c r="K84" s="57">
        <v>0.1</v>
      </c>
      <c r="L84" s="58">
        <v>1</v>
      </c>
      <c r="M84" s="57">
        <v>0.1</v>
      </c>
      <c r="N84" s="42">
        <v>1.4500000000000001E-2</v>
      </c>
      <c r="O84" s="59">
        <f>N84*10</f>
        <v>0.14500000000000002</v>
      </c>
      <c r="P84" s="38">
        <v>1</v>
      </c>
    </row>
    <row r="85" spans="1:16" s="38" customFormat="1" x14ac:dyDescent="0.35">
      <c r="A85" s="54">
        <v>43472</v>
      </c>
      <c r="B85" s="46">
        <v>43490</v>
      </c>
      <c r="C85" s="38" t="s">
        <v>46</v>
      </c>
      <c r="D85" s="38" t="s">
        <v>44</v>
      </c>
      <c r="E85" s="38" t="s">
        <v>45</v>
      </c>
      <c r="F85" s="55">
        <v>85</v>
      </c>
      <c r="G85" s="56">
        <v>4</v>
      </c>
      <c r="H85" s="61">
        <v>4.9000000000000004</v>
      </c>
      <c r="I85" s="45"/>
      <c r="J85" s="45"/>
      <c r="K85" s="57">
        <v>0.1</v>
      </c>
      <c r="L85" s="58">
        <v>1</v>
      </c>
      <c r="M85" s="57">
        <v>0.1</v>
      </c>
      <c r="N85" s="45">
        <v>2.2499999999999999E-2</v>
      </c>
      <c r="O85" s="62">
        <v>0.22500000000000001</v>
      </c>
      <c r="P85" s="38">
        <v>25</v>
      </c>
    </row>
    <row r="86" spans="1:16" s="38" customFormat="1" x14ac:dyDescent="0.35">
      <c r="A86" s="54">
        <v>43467</v>
      </c>
      <c r="B86" s="46">
        <v>43493</v>
      </c>
      <c r="C86" s="38" t="s">
        <v>50</v>
      </c>
      <c r="D86" s="38" t="s">
        <v>44</v>
      </c>
      <c r="E86" s="38" t="s">
        <v>45</v>
      </c>
      <c r="F86" s="55">
        <v>175</v>
      </c>
      <c r="G86" s="56">
        <v>9</v>
      </c>
      <c r="H86" s="60">
        <v>9</v>
      </c>
      <c r="I86" s="49"/>
      <c r="J86" s="49"/>
      <c r="K86" s="57">
        <v>0.1</v>
      </c>
      <c r="L86" s="58">
        <v>1</v>
      </c>
      <c r="M86" s="57">
        <v>0.1</v>
      </c>
      <c r="N86" s="42">
        <v>0</v>
      </c>
      <c r="O86" s="59">
        <f t="shared" ref="O86:O93" si="0">N86*10</f>
        <v>0</v>
      </c>
      <c r="P86" s="38">
        <v>11</v>
      </c>
    </row>
    <row r="87" spans="1:16" s="38" customFormat="1" x14ac:dyDescent="0.35">
      <c r="A87" s="54">
        <v>43525</v>
      </c>
      <c r="B87" s="46">
        <v>43501</v>
      </c>
      <c r="C87" s="38" t="s">
        <v>51</v>
      </c>
      <c r="D87" s="38" t="s">
        <v>44</v>
      </c>
      <c r="E87" s="38" t="s">
        <v>45</v>
      </c>
      <c r="F87" s="55">
        <v>180</v>
      </c>
      <c r="G87" s="61">
        <v>4.4000000000000004</v>
      </c>
      <c r="H87" s="61">
        <v>3.7</v>
      </c>
      <c r="I87" s="45"/>
      <c r="J87" s="45"/>
      <c r="K87" s="57">
        <v>0.1</v>
      </c>
      <c r="L87" s="58">
        <v>1</v>
      </c>
      <c r="M87" s="57">
        <v>0.1</v>
      </c>
      <c r="N87" s="45">
        <v>-1.54E-2</v>
      </c>
      <c r="O87" s="59">
        <f t="shared" si="0"/>
        <v>-0.154</v>
      </c>
      <c r="P87" s="38">
        <v>22</v>
      </c>
    </row>
    <row r="88" spans="1:16" s="38" customFormat="1" x14ac:dyDescent="0.35">
      <c r="A88" s="54">
        <v>43546</v>
      </c>
      <c r="B88" s="46">
        <v>43536</v>
      </c>
      <c r="C88" s="38" t="s">
        <v>53</v>
      </c>
      <c r="D88" s="38" t="s">
        <v>44</v>
      </c>
      <c r="E88" s="38" t="s">
        <v>45</v>
      </c>
      <c r="F88" s="55">
        <v>185</v>
      </c>
      <c r="G88" s="60">
        <v>4.5999999999999996</v>
      </c>
      <c r="H88" s="60">
        <v>3.77</v>
      </c>
      <c r="I88" s="49"/>
      <c r="J88" s="49"/>
      <c r="K88" s="57">
        <v>0.1</v>
      </c>
      <c r="L88" s="58">
        <v>1</v>
      </c>
      <c r="M88" s="57">
        <v>0.1</v>
      </c>
      <c r="N88" s="42">
        <f>-1.83%</f>
        <v>-1.83E-2</v>
      </c>
      <c r="O88" s="59">
        <f t="shared" si="0"/>
        <v>-0.183</v>
      </c>
      <c r="P88" s="38">
        <v>22</v>
      </c>
    </row>
    <row r="89" spans="1:16" s="38" customFormat="1" x14ac:dyDescent="0.35">
      <c r="A89" s="54">
        <v>43549</v>
      </c>
      <c r="B89" s="46">
        <v>43564</v>
      </c>
      <c r="C89" s="38" t="s">
        <v>58</v>
      </c>
      <c r="D89" s="38" t="s">
        <v>44</v>
      </c>
      <c r="E89" s="38" t="s">
        <v>45</v>
      </c>
      <c r="F89" s="55">
        <v>90</v>
      </c>
      <c r="G89" s="60">
        <v>4.4000000000000004</v>
      </c>
      <c r="H89" s="60">
        <v>4.97</v>
      </c>
      <c r="I89" s="49"/>
      <c r="J89" s="49"/>
      <c r="K89" s="57">
        <v>0.1</v>
      </c>
      <c r="L89" s="58">
        <v>1</v>
      </c>
      <c r="M89" s="57">
        <v>0.1</v>
      </c>
      <c r="N89" s="42">
        <v>1.3100000000000001E-2</v>
      </c>
      <c r="O89" s="59">
        <f t="shared" si="0"/>
        <v>0.13100000000000001</v>
      </c>
      <c r="P89" s="38">
        <v>23</v>
      </c>
    </row>
    <row r="90" spans="1:16" s="38" customFormat="1" x14ac:dyDescent="0.35">
      <c r="A90" s="54">
        <v>43546</v>
      </c>
      <c r="B90" s="46">
        <v>43570</v>
      </c>
      <c r="C90" s="38" t="s">
        <v>57</v>
      </c>
      <c r="D90" s="38" t="s">
        <v>44</v>
      </c>
      <c r="E90" s="38" t="s">
        <v>45</v>
      </c>
      <c r="F90" s="55">
        <v>1600</v>
      </c>
      <c r="G90" s="60">
        <v>44.5</v>
      </c>
      <c r="H90" s="60">
        <v>49.9</v>
      </c>
      <c r="I90" s="49"/>
      <c r="J90" s="49"/>
      <c r="K90" s="57">
        <v>0.1</v>
      </c>
      <c r="L90" s="58">
        <v>1</v>
      </c>
      <c r="M90" s="57">
        <v>0.1</v>
      </c>
      <c r="N90" s="42">
        <v>1.0800000000000001E-2</v>
      </c>
      <c r="O90" s="59">
        <f t="shared" si="0"/>
        <v>0.10800000000000001</v>
      </c>
      <c r="P90" s="38">
        <v>2</v>
      </c>
    </row>
    <row r="91" spans="1:16" s="38" customFormat="1" x14ac:dyDescent="0.35">
      <c r="A91" s="54">
        <v>43545</v>
      </c>
      <c r="B91" s="46">
        <v>43571</v>
      </c>
      <c r="C91" s="38" t="s">
        <v>59</v>
      </c>
      <c r="D91" s="38" t="s">
        <v>44</v>
      </c>
      <c r="E91" s="38" t="s">
        <v>45</v>
      </c>
      <c r="F91" s="55">
        <v>1080</v>
      </c>
      <c r="G91" s="60">
        <v>36</v>
      </c>
      <c r="H91" s="60">
        <v>39.9</v>
      </c>
      <c r="I91" s="49"/>
      <c r="J91" s="49"/>
      <c r="K91" s="57">
        <v>0.1</v>
      </c>
      <c r="L91" s="58">
        <v>1</v>
      </c>
      <c r="M91" s="57">
        <v>0.1</v>
      </c>
      <c r="N91" s="42">
        <v>1.17E-2</v>
      </c>
      <c r="O91" s="59">
        <f t="shared" si="0"/>
        <v>0.11700000000000001</v>
      </c>
      <c r="P91" s="38">
        <v>3</v>
      </c>
    </row>
    <row r="92" spans="1:16" s="38" customFormat="1" x14ac:dyDescent="0.35">
      <c r="A92" s="54">
        <v>43585</v>
      </c>
      <c r="B92" s="46">
        <v>43573</v>
      </c>
      <c r="C92" s="38" t="s">
        <v>54</v>
      </c>
      <c r="D92" s="38" t="s">
        <v>44</v>
      </c>
      <c r="E92" s="38" t="s">
        <v>45</v>
      </c>
      <c r="F92" s="55">
        <v>108</v>
      </c>
      <c r="G92" s="60">
        <v>4.5999999999999996</v>
      </c>
      <c r="H92" s="60">
        <v>5</v>
      </c>
      <c r="I92" s="49"/>
      <c r="J92" s="49"/>
      <c r="K92" s="57">
        <v>0.1</v>
      </c>
      <c r="L92" s="58">
        <v>1</v>
      </c>
      <c r="M92" s="57">
        <v>0.1</v>
      </c>
      <c r="N92" s="42">
        <v>8.8000000000000005E-3</v>
      </c>
      <c r="O92" s="59">
        <f t="shared" si="0"/>
        <v>8.8000000000000009E-2</v>
      </c>
      <c r="P92" s="38">
        <v>22</v>
      </c>
    </row>
    <row r="93" spans="1:16" s="38" customFormat="1" x14ac:dyDescent="0.35">
      <c r="A93" s="54">
        <v>43581</v>
      </c>
      <c r="B93" s="46">
        <v>43598</v>
      </c>
      <c r="C93" s="38" t="s">
        <v>61</v>
      </c>
      <c r="D93" s="38" t="s">
        <v>44</v>
      </c>
      <c r="E93" s="38" t="s">
        <v>45</v>
      </c>
      <c r="F93" s="55">
        <v>1100</v>
      </c>
      <c r="G93" s="60">
        <v>27</v>
      </c>
      <c r="H93" s="60">
        <v>23</v>
      </c>
      <c r="I93" s="49"/>
      <c r="J93" s="49"/>
      <c r="K93" s="57">
        <v>0.1</v>
      </c>
      <c r="L93" s="58">
        <v>1</v>
      </c>
      <c r="M93" s="57">
        <v>0.1</v>
      </c>
      <c r="N93" s="42">
        <v>-1.6E-2</v>
      </c>
      <c r="O93" s="59">
        <f t="shared" si="0"/>
        <v>-0.16</v>
      </c>
      <c r="P93" s="38">
        <v>4</v>
      </c>
    </row>
    <row r="94" spans="1:16" s="38" customFormat="1" x14ac:dyDescent="0.35">
      <c r="A94" s="54">
        <v>43600</v>
      </c>
      <c r="B94" s="46">
        <v>43602</v>
      </c>
      <c r="C94" s="38" t="s">
        <v>60</v>
      </c>
      <c r="D94" s="38" t="s">
        <v>44</v>
      </c>
      <c r="E94" s="38" t="s">
        <v>45</v>
      </c>
      <c r="F94" s="55">
        <v>108</v>
      </c>
      <c r="G94" s="60">
        <v>4.2</v>
      </c>
      <c r="H94" s="60">
        <v>5</v>
      </c>
      <c r="I94" s="49"/>
      <c r="J94" s="49"/>
      <c r="K94" s="57">
        <v>0.1</v>
      </c>
      <c r="L94" s="58">
        <v>1</v>
      </c>
      <c r="M94" s="57">
        <v>0.1</v>
      </c>
      <c r="N94" s="42">
        <v>1.9199999999999998E-2</v>
      </c>
      <c r="O94" s="59">
        <f t="shared" ref="O94:O99" si="1">N94*10</f>
        <v>0.19199999999999998</v>
      </c>
      <c r="P94" s="38">
        <v>24</v>
      </c>
    </row>
    <row r="95" spans="1:16" s="38" customFormat="1" x14ac:dyDescent="0.35">
      <c r="A95" s="54">
        <v>43599</v>
      </c>
      <c r="B95" s="46">
        <v>43619</v>
      </c>
      <c r="C95" s="38" t="s">
        <v>62</v>
      </c>
      <c r="D95" s="38" t="s">
        <v>44</v>
      </c>
      <c r="E95" s="38" t="s">
        <v>45</v>
      </c>
      <c r="F95" s="55">
        <v>1650</v>
      </c>
      <c r="G95" s="56">
        <v>45</v>
      </c>
      <c r="H95" s="61">
        <v>34.5</v>
      </c>
      <c r="I95" s="45"/>
      <c r="J95" s="45"/>
      <c r="K95" s="57">
        <v>0.1</v>
      </c>
      <c r="L95" s="58">
        <v>1</v>
      </c>
      <c r="M95" s="57">
        <v>0.1</v>
      </c>
      <c r="N95" s="45">
        <v>-2.1000000000000001E-2</v>
      </c>
      <c r="O95" s="62">
        <f t="shared" si="1"/>
        <v>-0.21000000000000002</v>
      </c>
      <c r="P95" s="38">
        <v>2</v>
      </c>
    </row>
    <row r="96" spans="1:16" s="38" customFormat="1" x14ac:dyDescent="0.35">
      <c r="A96" s="54">
        <v>43676</v>
      </c>
      <c r="B96" s="46">
        <v>43620</v>
      </c>
      <c r="C96" s="38" t="s">
        <v>64</v>
      </c>
      <c r="D96" s="38" t="s">
        <v>44</v>
      </c>
      <c r="E96" s="38" t="s">
        <v>45</v>
      </c>
      <c r="F96" s="55">
        <v>115</v>
      </c>
      <c r="G96" s="56">
        <v>4.5</v>
      </c>
      <c r="H96" s="61">
        <v>4.5</v>
      </c>
      <c r="I96" s="45"/>
      <c r="J96" s="45"/>
      <c r="K96" s="57">
        <v>0.1</v>
      </c>
      <c r="L96" s="58">
        <v>1</v>
      </c>
      <c r="M96" s="57">
        <v>0.1</v>
      </c>
      <c r="N96" s="45">
        <v>0</v>
      </c>
      <c r="O96" s="62">
        <f t="shared" si="1"/>
        <v>0</v>
      </c>
      <c r="P96" s="38">
        <v>22</v>
      </c>
    </row>
    <row r="97" spans="1:16" x14ac:dyDescent="0.35">
      <c r="A97" s="32">
        <v>43677</v>
      </c>
      <c r="B97" s="46">
        <v>43682</v>
      </c>
      <c r="C97" s="38" t="s">
        <v>67</v>
      </c>
      <c r="D97" s="38" t="s">
        <v>44</v>
      </c>
      <c r="E97" s="38" t="s">
        <v>45</v>
      </c>
      <c r="F97" s="55">
        <v>115</v>
      </c>
      <c r="G97" s="56">
        <v>4.43</v>
      </c>
      <c r="H97" s="61">
        <v>3.45</v>
      </c>
      <c r="I97" s="45"/>
      <c r="J97" s="45"/>
      <c r="K97" s="57">
        <v>0.1</v>
      </c>
      <c r="L97" s="58">
        <v>1</v>
      </c>
      <c r="M97" s="57">
        <v>0.1</v>
      </c>
      <c r="N97" s="45">
        <v>-2.1559999999999999E-2</v>
      </c>
      <c r="O97" s="62">
        <f t="shared" si="1"/>
        <v>-0.21559999999999999</v>
      </c>
      <c r="P97" s="38">
        <v>22</v>
      </c>
    </row>
    <row r="98" spans="1:16" x14ac:dyDescent="0.35">
      <c r="A98" s="32">
        <v>43678</v>
      </c>
      <c r="B98" s="33">
        <v>43682</v>
      </c>
      <c r="C98" s="38" t="s">
        <v>68</v>
      </c>
      <c r="D98" s="38" t="s">
        <v>44</v>
      </c>
      <c r="E98" s="38" t="s">
        <v>45</v>
      </c>
      <c r="F98" s="55">
        <v>125</v>
      </c>
      <c r="G98" s="56">
        <v>4.4000000000000004</v>
      </c>
      <c r="H98" s="61">
        <v>4.18</v>
      </c>
      <c r="I98" s="45"/>
      <c r="J98" s="45"/>
      <c r="K98" s="57">
        <v>0.1</v>
      </c>
      <c r="L98" s="58">
        <v>1</v>
      </c>
      <c r="M98" s="57">
        <v>0.1</v>
      </c>
      <c r="N98" s="45">
        <v>-4.8399999999999997E-3</v>
      </c>
      <c r="O98" s="62">
        <f t="shared" si="1"/>
        <v>-4.8399999999999999E-2</v>
      </c>
      <c r="P98" s="38">
        <v>22</v>
      </c>
    </row>
    <row r="99" spans="1:16" x14ac:dyDescent="0.35">
      <c r="A99" s="32">
        <v>43683</v>
      </c>
      <c r="B99" s="33">
        <v>43684</v>
      </c>
      <c r="C99" s="38" t="s">
        <v>66</v>
      </c>
      <c r="D99" s="38" t="s">
        <v>44</v>
      </c>
      <c r="E99" s="38" t="s">
        <v>65</v>
      </c>
      <c r="F99" s="55">
        <v>65</v>
      </c>
      <c r="G99" s="56">
        <v>4.93</v>
      </c>
      <c r="H99" s="61">
        <v>4.37</v>
      </c>
      <c r="I99" s="45"/>
      <c r="J99" s="45"/>
      <c r="K99" s="57">
        <v>0.1</v>
      </c>
      <c r="L99" s="58">
        <v>1</v>
      </c>
      <c r="M99" s="57">
        <v>0.1</v>
      </c>
      <c r="N99" s="45">
        <v>1.23E-2</v>
      </c>
      <c r="O99" s="62">
        <f t="shared" si="1"/>
        <v>0.123</v>
      </c>
      <c r="P99" s="38">
        <v>22</v>
      </c>
    </row>
    <row r="100" spans="1:16" x14ac:dyDescent="0.35">
      <c r="A100" s="32">
        <v>43685</v>
      </c>
      <c r="B100" s="33">
        <v>43690</v>
      </c>
      <c r="C100" s="38" t="s">
        <v>70</v>
      </c>
      <c r="D100" s="38" t="s">
        <v>44</v>
      </c>
      <c r="E100" s="38" t="s">
        <v>65</v>
      </c>
      <c r="F100" s="55">
        <v>150</v>
      </c>
      <c r="G100" s="56">
        <v>4.1500000000000004</v>
      </c>
      <c r="H100" s="61">
        <v>4.6500000000000004</v>
      </c>
      <c r="I100" s="45"/>
      <c r="J100" s="45"/>
      <c r="K100" s="57">
        <v>0.1</v>
      </c>
      <c r="L100" s="58">
        <v>1</v>
      </c>
      <c r="M100" s="57">
        <v>0.1</v>
      </c>
      <c r="N100" s="45">
        <v>1.0999999999999999E-2</v>
      </c>
      <c r="O100" s="62">
        <f t="shared" ref="O100:O124" si="2">N100*10</f>
        <v>0.10999999999999999</v>
      </c>
      <c r="P100" s="38">
        <v>22</v>
      </c>
    </row>
    <row r="101" spans="1:16" x14ac:dyDescent="0.35">
      <c r="A101" s="32">
        <v>43686</v>
      </c>
      <c r="B101" s="33">
        <v>43690</v>
      </c>
      <c r="C101" s="38" t="s">
        <v>71</v>
      </c>
      <c r="D101" s="38" t="s">
        <v>44</v>
      </c>
      <c r="E101" s="38" t="s">
        <v>65</v>
      </c>
      <c r="F101" s="55">
        <v>47</v>
      </c>
      <c r="G101" s="56">
        <v>2.5</v>
      </c>
      <c r="H101" s="61">
        <v>2.35</v>
      </c>
      <c r="I101" s="45"/>
      <c r="J101" s="45"/>
      <c r="K101" s="57">
        <v>0.1</v>
      </c>
      <c r="L101" s="58">
        <v>1</v>
      </c>
      <c r="M101" s="57">
        <v>0.1</v>
      </c>
      <c r="N101" s="45">
        <v>-6.0000000000000001E-3</v>
      </c>
      <c r="O101" s="62">
        <f t="shared" si="2"/>
        <v>-0.06</v>
      </c>
      <c r="P101" s="38">
        <v>22</v>
      </c>
    </row>
    <row r="102" spans="1:16" x14ac:dyDescent="0.35">
      <c r="A102" s="32">
        <v>43689</v>
      </c>
      <c r="B102" s="33">
        <v>43691</v>
      </c>
      <c r="C102" s="38" t="s">
        <v>72</v>
      </c>
      <c r="D102" s="38" t="s">
        <v>44</v>
      </c>
      <c r="E102" s="38" t="s">
        <v>45</v>
      </c>
      <c r="F102" s="55">
        <v>185</v>
      </c>
      <c r="G102" s="56">
        <v>4.3</v>
      </c>
      <c r="H102" s="61">
        <v>3.4</v>
      </c>
      <c r="I102" s="45"/>
      <c r="J102" s="45"/>
      <c r="K102" s="57">
        <v>0.1</v>
      </c>
      <c r="L102" s="58">
        <v>1</v>
      </c>
      <c r="M102" s="57">
        <v>0.1</v>
      </c>
      <c r="N102" s="45">
        <v>-1.9800000000000002E-2</v>
      </c>
      <c r="O102" s="62">
        <f t="shared" si="2"/>
        <v>-0.19800000000000001</v>
      </c>
      <c r="P102" s="38">
        <v>22</v>
      </c>
    </row>
    <row r="103" spans="1:16" x14ac:dyDescent="0.35">
      <c r="A103" s="32">
        <v>43685</v>
      </c>
      <c r="B103" s="33">
        <v>43693</v>
      </c>
      <c r="C103" s="38" t="s">
        <v>73</v>
      </c>
      <c r="D103" s="38" t="s">
        <v>44</v>
      </c>
      <c r="E103" s="38" t="s">
        <v>45</v>
      </c>
      <c r="F103" s="55">
        <v>237.5</v>
      </c>
      <c r="G103" s="56">
        <v>4.25</v>
      </c>
      <c r="H103" s="61">
        <v>5</v>
      </c>
      <c r="I103" s="45"/>
      <c r="J103" s="45"/>
      <c r="K103" s="57">
        <v>0.1</v>
      </c>
      <c r="L103" s="58">
        <v>1</v>
      </c>
      <c r="M103" s="57">
        <v>0.1</v>
      </c>
      <c r="N103" s="45">
        <v>1.7299999999999999E-2</v>
      </c>
      <c r="O103" s="62">
        <f t="shared" si="2"/>
        <v>0.17299999999999999</v>
      </c>
      <c r="P103" s="38">
        <v>23</v>
      </c>
    </row>
    <row r="104" spans="1:16" x14ac:dyDescent="0.35">
      <c r="A104" s="32">
        <v>43699</v>
      </c>
      <c r="B104" s="33">
        <v>43704</v>
      </c>
      <c r="C104" s="38" t="s">
        <v>69</v>
      </c>
      <c r="D104" s="38" t="s">
        <v>44</v>
      </c>
      <c r="E104" s="38" t="s">
        <v>45</v>
      </c>
      <c r="F104" s="55">
        <v>145</v>
      </c>
      <c r="G104" s="56">
        <v>3.7</v>
      </c>
      <c r="H104" s="61">
        <v>4.4000000000000004</v>
      </c>
      <c r="I104" s="45"/>
      <c r="J104" s="45"/>
      <c r="K104" s="57">
        <v>0.1</v>
      </c>
      <c r="L104" s="58">
        <v>1</v>
      </c>
      <c r="M104" s="57">
        <v>0.1</v>
      </c>
      <c r="N104" s="45">
        <v>1.89E-2</v>
      </c>
      <c r="O104" s="62">
        <f t="shared" si="2"/>
        <v>0.189</v>
      </c>
      <c r="P104" s="38">
        <v>27</v>
      </c>
    </row>
    <row r="105" spans="1:16" x14ac:dyDescent="0.35">
      <c r="A105" s="32">
        <v>43696</v>
      </c>
      <c r="B105" s="33">
        <v>43704</v>
      </c>
      <c r="C105" s="38" t="s">
        <v>76</v>
      </c>
      <c r="D105" s="38" t="s">
        <v>44</v>
      </c>
      <c r="E105" s="38" t="s">
        <v>45</v>
      </c>
      <c r="F105" s="55">
        <v>100</v>
      </c>
      <c r="G105" s="56">
        <v>4.45</v>
      </c>
      <c r="H105" s="61">
        <v>4.7</v>
      </c>
      <c r="I105" s="45"/>
      <c r="J105" s="45"/>
      <c r="K105" s="57">
        <v>0.1</v>
      </c>
      <c r="L105" s="58">
        <v>1</v>
      </c>
      <c r="M105" s="57">
        <v>0.1</v>
      </c>
      <c r="N105" s="45">
        <v>6.1999999999999998E-3</v>
      </c>
      <c r="O105" s="62">
        <f t="shared" si="2"/>
        <v>6.2E-2</v>
      </c>
      <c r="P105" s="38">
        <v>22</v>
      </c>
    </row>
    <row r="106" spans="1:16" x14ac:dyDescent="0.35">
      <c r="A106" s="32">
        <v>43706</v>
      </c>
      <c r="B106" s="33">
        <v>43711</v>
      </c>
      <c r="C106" s="38" t="s">
        <v>81</v>
      </c>
      <c r="D106" s="38" t="s">
        <v>44</v>
      </c>
      <c r="E106" s="38" t="s">
        <v>65</v>
      </c>
      <c r="F106" s="55">
        <v>55</v>
      </c>
      <c r="G106" s="56">
        <v>4.5</v>
      </c>
      <c r="H106" s="61">
        <v>3.96</v>
      </c>
      <c r="I106" s="45"/>
      <c r="J106" s="45"/>
      <c r="K106" s="57">
        <v>0.1</v>
      </c>
      <c r="L106" s="58">
        <v>1</v>
      </c>
      <c r="M106" s="57">
        <v>0.1</v>
      </c>
      <c r="N106" s="45">
        <v>-1.188E-2</v>
      </c>
      <c r="O106" s="62">
        <f t="shared" si="2"/>
        <v>-0.1188</v>
      </c>
      <c r="P106" s="38">
        <v>22</v>
      </c>
    </row>
    <row r="107" spans="1:16" x14ac:dyDescent="0.35">
      <c r="A107" s="32">
        <v>43706</v>
      </c>
      <c r="B107" s="33">
        <v>43711</v>
      </c>
      <c r="C107" s="38" t="s">
        <v>80</v>
      </c>
      <c r="D107" s="38" t="s">
        <v>44</v>
      </c>
      <c r="E107" s="38" t="s">
        <v>45</v>
      </c>
      <c r="F107" s="55">
        <v>105</v>
      </c>
      <c r="G107" s="56">
        <v>4.0999999999999996</v>
      </c>
      <c r="H107" s="61">
        <v>5</v>
      </c>
      <c r="I107" s="45"/>
      <c r="J107" s="45"/>
      <c r="K107" s="57">
        <v>0.1</v>
      </c>
      <c r="L107" s="58">
        <v>1</v>
      </c>
      <c r="M107" s="57">
        <v>0.1</v>
      </c>
      <c r="N107" s="45">
        <v>2.1600000000000001E-2</v>
      </c>
      <c r="O107" s="62">
        <f t="shared" si="2"/>
        <v>0.21600000000000003</v>
      </c>
      <c r="P107" s="38">
        <v>24</v>
      </c>
    </row>
    <row r="108" spans="1:16" x14ac:dyDescent="0.35">
      <c r="A108" s="32">
        <v>43705</v>
      </c>
      <c r="B108" s="33">
        <v>43713</v>
      </c>
      <c r="C108" s="38" t="s">
        <v>77</v>
      </c>
      <c r="D108" s="38" t="s">
        <v>44</v>
      </c>
      <c r="E108" s="38" t="s">
        <v>45</v>
      </c>
      <c r="F108" s="55">
        <v>175</v>
      </c>
      <c r="G108" s="56">
        <v>3.83</v>
      </c>
      <c r="H108" s="61">
        <v>5</v>
      </c>
      <c r="I108" s="45"/>
      <c r="J108" s="45"/>
      <c r="K108" s="57">
        <v>0.1</v>
      </c>
      <c r="L108" s="58">
        <v>1</v>
      </c>
      <c r="M108" s="57">
        <v>0.1</v>
      </c>
      <c r="N108" s="45">
        <v>3.0419999999999999E-2</v>
      </c>
      <c r="O108" s="62">
        <f t="shared" si="2"/>
        <v>0.30419999999999997</v>
      </c>
      <c r="P108" s="38">
        <v>26</v>
      </c>
    </row>
    <row r="109" spans="1:16" x14ac:dyDescent="0.35">
      <c r="A109" s="32">
        <v>43696</v>
      </c>
      <c r="B109" s="33">
        <v>43713</v>
      </c>
      <c r="C109" s="38" t="s">
        <v>79</v>
      </c>
      <c r="D109" s="38" t="s">
        <v>44</v>
      </c>
      <c r="E109" s="38" t="s">
        <v>45</v>
      </c>
      <c r="F109" s="55">
        <v>120</v>
      </c>
      <c r="G109" s="56">
        <v>4.32</v>
      </c>
      <c r="H109" s="61">
        <v>5</v>
      </c>
      <c r="I109" s="45"/>
      <c r="J109" s="45"/>
      <c r="K109" s="57">
        <v>0.1</v>
      </c>
      <c r="L109" s="58">
        <v>1</v>
      </c>
      <c r="M109" s="57">
        <v>0.1</v>
      </c>
      <c r="N109" s="45">
        <v>1.5640000000000001E-2</v>
      </c>
      <c r="O109" s="62">
        <f t="shared" si="2"/>
        <v>0.15640000000000001</v>
      </c>
      <c r="P109" s="38">
        <v>23</v>
      </c>
    </row>
    <row r="110" spans="1:16" x14ac:dyDescent="0.35">
      <c r="A110" s="32">
        <v>43705</v>
      </c>
      <c r="B110" s="33">
        <v>43714</v>
      </c>
      <c r="C110" s="38" t="s">
        <v>74</v>
      </c>
      <c r="D110" s="38" t="s">
        <v>44</v>
      </c>
      <c r="E110" s="38" t="s">
        <v>65</v>
      </c>
      <c r="F110" s="55">
        <v>130</v>
      </c>
      <c r="G110" s="56">
        <v>4.1500000000000004</v>
      </c>
      <c r="H110" s="61">
        <v>4.4000000000000004</v>
      </c>
      <c r="I110" s="45"/>
      <c r="J110" s="45"/>
      <c r="K110" s="57">
        <v>0.1</v>
      </c>
      <c r="L110" s="58">
        <v>1</v>
      </c>
      <c r="M110" s="57">
        <v>0.1</v>
      </c>
      <c r="N110" s="45">
        <v>5.7499999999999999E-3</v>
      </c>
      <c r="O110" s="62">
        <f t="shared" si="2"/>
        <v>5.7499999999999996E-2</v>
      </c>
      <c r="P110" s="38">
        <v>23</v>
      </c>
    </row>
    <row r="111" spans="1:16" x14ac:dyDescent="0.35">
      <c r="A111" s="32">
        <v>43717</v>
      </c>
      <c r="B111" s="33">
        <v>43714</v>
      </c>
      <c r="C111" s="38" t="s">
        <v>83</v>
      </c>
      <c r="D111" s="38" t="s">
        <v>44</v>
      </c>
      <c r="E111" s="38" t="s">
        <v>45</v>
      </c>
      <c r="F111" s="55">
        <v>140</v>
      </c>
      <c r="G111" s="56">
        <v>4.0999999999999996</v>
      </c>
      <c r="H111" s="61">
        <v>4.95</v>
      </c>
      <c r="I111" s="45"/>
      <c r="J111" s="45"/>
      <c r="K111" s="57">
        <v>0.1</v>
      </c>
      <c r="L111" s="58">
        <v>1</v>
      </c>
      <c r="M111" s="57">
        <v>0.1</v>
      </c>
      <c r="N111" s="45">
        <v>1.9550000000000001E-2</v>
      </c>
      <c r="O111" s="62">
        <f t="shared" si="2"/>
        <v>0.19550000000000001</v>
      </c>
      <c r="P111" s="38">
        <v>23</v>
      </c>
    </row>
    <row r="112" spans="1:16" x14ac:dyDescent="0.35">
      <c r="A112" s="32">
        <v>43700</v>
      </c>
      <c r="B112" s="33">
        <v>43718</v>
      </c>
      <c r="C112" s="38" t="s">
        <v>82</v>
      </c>
      <c r="D112" s="38" t="s">
        <v>44</v>
      </c>
      <c r="E112" s="38" t="s">
        <v>45</v>
      </c>
      <c r="F112" s="55">
        <v>100</v>
      </c>
      <c r="G112" s="56">
        <v>4.28</v>
      </c>
      <c r="H112" s="61">
        <v>4.78</v>
      </c>
      <c r="I112" s="45"/>
      <c r="J112" s="45"/>
      <c r="K112" s="57">
        <v>0.1</v>
      </c>
      <c r="L112" s="58">
        <v>1</v>
      </c>
      <c r="M112" s="57">
        <v>0.1</v>
      </c>
      <c r="N112" s="45">
        <v>1.2500000000000001E-2</v>
      </c>
      <c r="O112" s="62">
        <f t="shared" si="2"/>
        <v>0.125</v>
      </c>
      <c r="P112" s="38">
        <v>25</v>
      </c>
    </row>
    <row r="113" spans="1:16" x14ac:dyDescent="0.35">
      <c r="A113" s="32">
        <v>43698</v>
      </c>
      <c r="B113" s="33">
        <v>43719</v>
      </c>
      <c r="C113" s="38" t="s">
        <v>78</v>
      </c>
      <c r="D113" s="38" t="s">
        <v>44</v>
      </c>
      <c r="E113" s="38" t="s">
        <v>45</v>
      </c>
      <c r="F113" s="55">
        <v>260</v>
      </c>
      <c r="G113" s="56">
        <v>4.13</v>
      </c>
      <c r="H113" s="61">
        <v>4.45</v>
      </c>
      <c r="I113" s="45"/>
      <c r="J113" s="45"/>
      <c r="K113" s="57">
        <v>0.1</v>
      </c>
      <c r="L113" s="58">
        <v>1</v>
      </c>
      <c r="M113" s="57">
        <v>0.1</v>
      </c>
      <c r="N113" s="45">
        <v>7.3600000000000002E-3</v>
      </c>
      <c r="O113" s="62">
        <f t="shared" si="2"/>
        <v>7.3599999999999999E-2</v>
      </c>
      <c r="P113" s="38">
        <v>23</v>
      </c>
    </row>
    <row r="114" spans="1:16" x14ac:dyDescent="0.35">
      <c r="A114" s="32">
        <v>43733</v>
      </c>
      <c r="B114" s="33">
        <v>43726</v>
      </c>
      <c r="C114" s="38" t="s">
        <v>75</v>
      </c>
      <c r="D114" s="38" t="s">
        <v>44</v>
      </c>
      <c r="E114" s="38" t="s">
        <v>45</v>
      </c>
      <c r="F114" s="55">
        <v>270</v>
      </c>
      <c r="G114" s="56">
        <v>4.28</v>
      </c>
      <c r="H114" s="61">
        <v>4.5</v>
      </c>
      <c r="I114" s="45"/>
      <c r="J114" s="45"/>
      <c r="K114" s="57">
        <v>0.1</v>
      </c>
      <c r="L114" s="58">
        <v>1</v>
      </c>
      <c r="M114" s="57">
        <v>0.1</v>
      </c>
      <c r="N114" s="45">
        <v>5.4999999999999997E-3</v>
      </c>
      <c r="O114" s="62">
        <f t="shared" si="2"/>
        <v>5.4999999999999993E-2</v>
      </c>
      <c r="P114" s="38">
        <v>25</v>
      </c>
    </row>
    <row r="115" spans="1:16" x14ac:dyDescent="0.35">
      <c r="A115" s="32">
        <v>43740</v>
      </c>
      <c r="B115" s="33">
        <v>43756</v>
      </c>
      <c r="C115" s="38" t="s">
        <v>84</v>
      </c>
      <c r="D115" s="38" t="s">
        <v>44</v>
      </c>
      <c r="E115" s="38" t="s">
        <v>45</v>
      </c>
      <c r="F115" s="55">
        <v>35</v>
      </c>
      <c r="G115" s="56">
        <v>4.03</v>
      </c>
      <c r="H115" s="61">
        <v>5</v>
      </c>
      <c r="I115" s="45"/>
      <c r="J115" s="45"/>
      <c r="K115" s="57">
        <v>0.1</v>
      </c>
      <c r="L115" s="58">
        <v>1</v>
      </c>
      <c r="M115" s="57">
        <v>0.1</v>
      </c>
      <c r="N115" s="45">
        <v>2.3279999999999999E-2</v>
      </c>
      <c r="O115" s="62">
        <f t="shared" si="2"/>
        <v>0.23279999999999998</v>
      </c>
      <c r="P115" s="38">
        <v>24</v>
      </c>
    </row>
    <row r="116" spans="1:16" x14ac:dyDescent="0.35">
      <c r="A116" s="32">
        <v>43770</v>
      </c>
      <c r="B116" s="33">
        <v>43756</v>
      </c>
      <c r="C116" s="38" t="s">
        <v>85</v>
      </c>
      <c r="D116" s="38" t="s">
        <v>44</v>
      </c>
      <c r="E116" s="38" t="s">
        <v>45</v>
      </c>
      <c r="F116" s="55">
        <v>95</v>
      </c>
      <c r="G116" s="56">
        <v>4.4000000000000004</v>
      </c>
      <c r="H116" s="61">
        <v>5</v>
      </c>
      <c r="I116" s="45"/>
      <c r="J116" s="45"/>
      <c r="K116" s="57">
        <v>0.1</v>
      </c>
      <c r="L116" s="58">
        <v>1</v>
      </c>
      <c r="M116" s="57">
        <v>0.1</v>
      </c>
      <c r="N116" s="45">
        <v>1.38E-2</v>
      </c>
      <c r="O116" s="62">
        <f t="shared" si="2"/>
        <v>0.13800000000000001</v>
      </c>
      <c r="P116" s="38">
        <v>23</v>
      </c>
    </row>
    <row r="117" spans="1:16" x14ac:dyDescent="0.35">
      <c r="A117" s="32">
        <v>43755</v>
      </c>
      <c r="B117" s="33">
        <v>43776</v>
      </c>
      <c r="C117" s="38" t="s">
        <v>86</v>
      </c>
      <c r="D117" s="38" t="s">
        <v>44</v>
      </c>
      <c r="E117" s="38" t="s">
        <v>45</v>
      </c>
      <c r="F117" s="55">
        <v>45</v>
      </c>
      <c r="G117" s="56">
        <v>4.53</v>
      </c>
      <c r="H117" s="61">
        <v>4.9000000000000004</v>
      </c>
      <c r="I117" s="45"/>
      <c r="J117" s="45"/>
      <c r="K117" s="57">
        <v>0.1</v>
      </c>
      <c r="L117" s="58">
        <v>1</v>
      </c>
      <c r="M117" s="57">
        <v>0.1</v>
      </c>
      <c r="N117" s="45">
        <v>1.443E-2</v>
      </c>
      <c r="O117" s="62">
        <f t="shared" si="2"/>
        <v>0.14430000000000001</v>
      </c>
      <c r="P117" s="38">
        <v>39</v>
      </c>
    </row>
    <row r="118" spans="1:16" x14ac:dyDescent="0.35">
      <c r="A118" s="32">
        <v>43760</v>
      </c>
      <c r="B118" s="33">
        <v>43784</v>
      </c>
      <c r="C118" s="38" t="s">
        <v>88</v>
      </c>
      <c r="D118" s="38" t="s">
        <v>44</v>
      </c>
      <c r="E118" s="38" t="s">
        <v>45</v>
      </c>
      <c r="F118" s="55">
        <v>255</v>
      </c>
      <c r="G118" s="56">
        <v>3.9</v>
      </c>
      <c r="H118" s="61">
        <v>5</v>
      </c>
      <c r="I118" s="45"/>
      <c r="J118" s="45"/>
      <c r="K118" s="57">
        <v>0.1</v>
      </c>
      <c r="L118" s="58">
        <v>1</v>
      </c>
      <c r="M118" s="57">
        <v>0.1</v>
      </c>
      <c r="N118" s="45">
        <v>2.7300000000000001E-2</v>
      </c>
      <c r="O118" s="62">
        <f t="shared" si="2"/>
        <v>0.27300000000000002</v>
      </c>
      <c r="P118" s="38">
        <v>25</v>
      </c>
    </row>
    <row r="119" spans="1:16" x14ac:dyDescent="0.35">
      <c r="A119" s="32">
        <v>43756</v>
      </c>
      <c r="B119" s="33">
        <v>43784</v>
      </c>
      <c r="C119" s="38" t="s">
        <v>89</v>
      </c>
      <c r="D119" s="38" t="s">
        <v>44</v>
      </c>
      <c r="E119" s="38" t="s">
        <v>45</v>
      </c>
      <c r="F119" s="55">
        <v>130</v>
      </c>
      <c r="G119" s="56">
        <v>4.32</v>
      </c>
      <c r="H119" s="61">
        <v>5</v>
      </c>
      <c r="I119" s="45"/>
      <c r="J119" s="45"/>
      <c r="K119" s="57">
        <v>0.1</v>
      </c>
      <c r="L119" s="58">
        <v>1</v>
      </c>
      <c r="M119" s="57">
        <v>0.1</v>
      </c>
      <c r="N119" s="45">
        <v>1.5599999999999999E-2</v>
      </c>
      <c r="O119" s="62">
        <f t="shared" si="2"/>
        <v>0.156</v>
      </c>
      <c r="P119" s="38">
        <v>23</v>
      </c>
    </row>
    <row r="120" spans="1:16" x14ac:dyDescent="0.35">
      <c r="A120" s="32">
        <v>43780</v>
      </c>
      <c r="B120" s="33">
        <v>43784</v>
      </c>
      <c r="C120" s="38" t="s">
        <v>90</v>
      </c>
      <c r="D120" s="38" t="s">
        <v>44</v>
      </c>
      <c r="E120" s="38" t="s">
        <v>45</v>
      </c>
      <c r="F120" s="55">
        <v>125</v>
      </c>
      <c r="G120" s="56">
        <v>3.95</v>
      </c>
      <c r="H120" s="61">
        <v>5</v>
      </c>
      <c r="I120" s="45"/>
      <c r="J120" s="45"/>
      <c r="K120" s="57">
        <v>0.1</v>
      </c>
      <c r="L120" s="58">
        <v>1</v>
      </c>
      <c r="M120" s="57">
        <v>0.1</v>
      </c>
      <c r="N120" s="45">
        <v>2.7300000000000001E-2</v>
      </c>
      <c r="O120" s="62">
        <f t="shared" si="2"/>
        <v>0.27300000000000002</v>
      </c>
      <c r="P120" s="38">
        <v>26</v>
      </c>
    </row>
    <row r="121" spans="1:16" x14ac:dyDescent="0.35">
      <c r="A121" s="32">
        <v>43789</v>
      </c>
      <c r="B121" s="33">
        <v>43801</v>
      </c>
      <c r="C121" s="38" t="s">
        <v>91</v>
      </c>
      <c r="D121" s="38" t="s">
        <v>44</v>
      </c>
      <c r="E121" s="38" t="s">
        <v>45</v>
      </c>
      <c r="F121" s="55">
        <v>27</v>
      </c>
      <c r="G121" s="56">
        <v>2.64</v>
      </c>
      <c r="H121" s="61">
        <v>2.95</v>
      </c>
      <c r="I121" s="45"/>
      <c r="J121" s="45"/>
      <c r="K121" s="57">
        <v>0.1</v>
      </c>
      <c r="L121" s="58">
        <v>1</v>
      </c>
      <c r="M121" s="57">
        <v>0.1</v>
      </c>
      <c r="N121" s="45">
        <v>1.332E-2</v>
      </c>
      <c r="O121" s="62">
        <f t="shared" si="2"/>
        <v>0.13320000000000001</v>
      </c>
      <c r="P121" s="38">
        <v>37</v>
      </c>
    </row>
    <row r="122" spans="1:16" x14ac:dyDescent="0.35">
      <c r="A122" s="32">
        <v>43801</v>
      </c>
      <c r="B122" s="33">
        <v>43802</v>
      </c>
      <c r="C122" s="38" t="s">
        <v>87</v>
      </c>
      <c r="D122" s="38" t="s">
        <v>44</v>
      </c>
      <c r="E122" s="38" t="s">
        <v>45</v>
      </c>
      <c r="F122" s="55">
        <v>83</v>
      </c>
      <c r="G122" s="56">
        <v>2.4</v>
      </c>
      <c r="H122" s="61">
        <v>2.48</v>
      </c>
      <c r="I122" s="45"/>
      <c r="J122" s="45"/>
      <c r="K122" s="57">
        <v>0.1</v>
      </c>
      <c r="L122" s="58">
        <v>1</v>
      </c>
      <c r="M122" s="57">
        <v>0.1</v>
      </c>
      <c r="N122" s="45">
        <v>3.2000000000000002E-3</v>
      </c>
      <c r="O122" s="62">
        <f t="shared" si="2"/>
        <v>3.2000000000000001E-2</v>
      </c>
      <c r="P122" s="38">
        <v>40</v>
      </c>
    </row>
    <row r="123" spans="1:16" x14ac:dyDescent="0.35">
      <c r="A123" s="32">
        <v>43784</v>
      </c>
      <c r="B123" s="33">
        <v>43810</v>
      </c>
      <c r="C123" s="38" t="s">
        <v>92</v>
      </c>
      <c r="D123" s="38" t="s">
        <v>44</v>
      </c>
      <c r="E123" s="38" t="s">
        <v>45</v>
      </c>
      <c r="F123" s="55">
        <v>53</v>
      </c>
      <c r="G123" s="56">
        <v>2.52</v>
      </c>
      <c r="H123" s="61">
        <v>2.75</v>
      </c>
      <c r="I123" s="45"/>
      <c r="J123" s="45"/>
      <c r="K123" s="57">
        <v>0.1</v>
      </c>
      <c r="L123" s="58">
        <v>1</v>
      </c>
      <c r="M123" s="57">
        <v>0.1</v>
      </c>
      <c r="N123" s="45">
        <v>8.9700000000000005E-3</v>
      </c>
      <c r="O123" s="62">
        <f t="shared" si="2"/>
        <v>8.9700000000000002E-2</v>
      </c>
      <c r="P123" s="38">
        <v>40</v>
      </c>
    </row>
    <row r="124" spans="1:16" x14ac:dyDescent="0.35">
      <c r="A124" s="32">
        <v>43811</v>
      </c>
      <c r="B124" s="33">
        <v>43815</v>
      </c>
      <c r="C124" s="38" t="s">
        <v>93</v>
      </c>
      <c r="D124" s="38" t="s">
        <v>44</v>
      </c>
      <c r="E124" s="38" t="s">
        <v>45</v>
      </c>
      <c r="F124" s="55">
        <v>97.5</v>
      </c>
      <c r="G124" s="56">
        <v>4.4000000000000004</v>
      </c>
      <c r="H124" s="61">
        <v>4.95</v>
      </c>
      <c r="I124" s="45"/>
      <c r="J124" s="45"/>
      <c r="K124" s="57">
        <v>0.1</v>
      </c>
      <c r="L124" s="58">
        <v>1</v>
      </c>
      <c r="M124" s="57">
        <v>0.1</v>
      </c>
      <c r="N124" s="45">
        <v>1.265E-2</v>
      </c>
      <c r="O124" s="62">
        <f t="shared" si="2"/>
        <v>0.1265</v>
      </c>
      <c r="P124" s="38">
        <v>23</v>
      </c>
    </row>
    <row r="125" spans="1:16" x14ac:dyDescent="0.35">
      <c r="A125" s="32"/>
      <c r="C125" s="3">
        <v>2020</v>
      </c>
    </row>
    <row r="126" spans="1:16" x14ac:dyDescent="0.35">
      <c r="A126" s="32">
        <v>43847</v>
      </c>
      <c r="B126" s="33">
        <v>43832</v>
      </c>
      <c r="C126" s="38" t="s">
        <v>97</v>
      </c>
      <c r="D126" s="38" t="s">
        <v>44</v>
      </c>
      <c r="E126" s="38" t="s">
        <v>45</v>
      </c>
      <c r="F126" s="55">
        <v>92.5</v>
      </c>
      <c r="G126" s="56">
        <v>2.2200000000000002</v>
      </c>
      <c r="H126" s="61">
        <v>2.31</v>
      </c>
      <c r="I126" s="45"/>
      <c r="J126" s="45"/>
      <c r="K126" s="57">
        <v>0.1</v>
      </c>
      <c r="L126" s="58">
        <v>1</v>
      </c>
      <c r="M126" s="57">
        <v>0.1</v>
      </c>
      <c r="N126" s="45">
        <v>4.0499999999999998E-3</v>
      </c>
      <c r="O126" s="62">
        <f t="shared" ref="O126:O138" si="3">N126*10</f>
        <v>4.0499999999999994E-2</v>
      </c>
      <c r="P126" s="38">
        <v>45</v>
      </c>
    </row>
    <row r="127" spans="1:16" x14ac:dyDescent="0.35">
      <c r="A127" s="32">
        <v>43860</v>
      </c>
      <c r="B127" s="33">
        <v>43858</v>
      </c>
      <c r="C127" s="38" t="s">
        <v>100</v>
      </c>
      <c r="D127" s="38" t="s">
        <v>44</v>
      </c>
      <c r="E127" s="38" t="s">
        <v>65</v>
      </c>
      <c r="F127" s="55">
        <v>28</v>
      </c>
      <c r="G127" s="56">
        <v>2.6</v>
      </c>
      <c r="H127" s="61">
        <v>2.95</v>
      </c>
      <c r="I127" s="45"/>
      <c r="J127" s="45"/>
      <c r="K127" s="57">
        <v>0.1</v>
      </c>
      <c r="L127" s="58">
        <v>1</v>
      </c>
      <c r="M127" s="57">
        <v>0.1</v>
      </c>
      <c r="N127" s="45">
        <v>1.11E-2</v>
      </c>
      <c r="O127" s="62">
        <f t="shared" si="3"/>
        <v>0.111</v>
      </c>
      <c r="P127" s="38">
        <v>37</v>
      </c>
    </row>
    <row r="128" spans="1:16" x14ac:dyDescent="0.35">
      <c r="A128" s="32">
        <v>43868</v>
      </c>
      <c r="B128" s="33">
        <v>43873</v>
      </c>
      <c r="C128" s="38" t="s">
        <v>99</v>
      </c>
      <c r="D128" s="38" t="s">
        <v>44</v>
      </c>
      <c r="E128" s="38" t="s">
        <v>45</v>
      </c>
      <c r="F128" s="55">
        <v>200</v>
      </c>
      <c r="G128" s="56">
        <v>8.42</v>
      </c>
      <c r="H128" s="61">
        <v>9.6199999999999992</v>
      </c>
      <c r="I128" s="45"/>
      <c r="J128" s="45"/>
      <c r="K128" s="57">
        <v>0.1</v>
      </c>
      <c r="L128" s="58">
        <v>1</v>
      </c>
      <c r="M128" s="57">
        <v>0.1</v>
      </c>
      <c r="N128" s="45">
        <v>1.32E-2</v>
      </c>
      <c r="O128" s="62">
        <f t="shared" si="3"/>
        <v>0.13200000000000001</v>
      </c>
      <c r="P128" s="38">
        <v>11</v>
      </c>
    </row>
    <row r="129" spans="1:16" x14ac:dyDescent="0.35">
      <c r="A129" s="32">
        <v>43853</v>
      </c>
      <c r="B129" s="33">
        <v>43874</v>
      </c>
      <c r="C129" s="38" t="s">
        <v>101</v>
      </c>
      <c r="D129" s="38" t="s">
        <v>44</v>
      </c>
      <c r="E129" s="38" t="s">
        <v>45</v>
      </c>
      <c r="F129" s="55">
        <v>115</v>
      </c>
      <c r="G129" s="56">
        <v>4</v>
      </c>
      <c r="H129" s="61">
        <v>4.55</v>
      </c>
      <c r="I129" s="45"/>
      <c r="J129" s="45"/>
      <c r="K129" s="57">
        <v>0.1</v>
      </c>
      <c r="L129" s="58">
        <v>1</v>
      </c>
      <c r="M129" s="57">
        <v>0.1</v>
      </c>
      <c r="N129" s="45">
        <v>1.375E-2</v>
      </c>
      <c r="O129" s="62">
        <f t="shared" si="3"/>
        <v>0.13750000000000001</v>
      </c>
      <c r="P129" s="38">
        <v>25</v>
      </c>
    </row>
    <row r="130" spans="1:16" x14ac:dyDescent="0.35">
      <c r="A130" s="32">
        <v>43880</v>
      </c>
      <c r="B130" s="33">
        <v>43882</v>
      </c>
      <c r="C130" s="38" t="s">
        <v>98</v>
      </c>
      <c r="D130" s="38" t="s">
        <v>44</v>
      </c>
      <c r="E130" s="38" t="s">
        <v>65</v>
      </c>
      <c r="F130" s="55">
        <v>34</v>
      </c>
      <c r="G130" s="56">
        <v>2.6</v>
      </c>
      <c r="H130" s="61">
        <v>3</v>
      </c>
      <c r="I130" s="45"/>
      <c r="J130" s="45"/>
      <c r="K130" s="57">
        <v>0.1</v>
      </c>
      <c r="L130" s="58">
        <v>1</v>
      </c>
      <c r="M130" s="57">
        <v>0.1</v>
      </c>
      <c r="N130" s="45">
        <v>1.52E-2</v>
      </c>
      <c r="O130" s="62">
        <f t="shared" si="3"/>
        <v>0.152</v>
      </c>
      <c r="P130" s="38">
        <v>38</v>
      </c>
    </row>
    <row r="131" spans="1:16" x14ac:dyDescent="0.35">
      <c r="A131" s="32">
        <v>43881</v>
      </c>
      <c r="B131" s="33">
        <v>43885</v>
      </c>
      <c r="C131" s="38" t="s">
        <v>103</v>
      </c>
      <c r="D131" s="38" t="s">
        <v>44</v>
      </c>
      <c r="E131" s="38" t="s">
        <v>45</v>
      </c>
      <c r="F131" s="55">
        <v>1470</v>
      </c>
      <c r="G131" s="56">
        <v>20.2</v>
      </c>
      <c r="H131" s="61">
        <v>10.8</v>
      </c>
      <c r="I131" s="45"/>
      <c r="J131" s="45"/>
      <c r="K131" s="57">
        <v>0.1</v>
      </c>
      <c r="L131" s="58">
        <v>1</v>
      </c>
      <c r="M131" s="57">
        <v>0.1</v>
      </c>
      <c r="N131" s="45">
        <v>-4.7E-2</v>
      </c>
      <c r="O131" s="62">
        <f t="shared" si="3"/>
        <v>-0.47</v>
      </c>
      <c r="P131" s="38">
        <v>5</v>
      </c>
    </row>
    <row r="132" spans="1:16" x14ac:dyDescent="0.35">
      <c r="A132" s="32">
        <v>43894</v>
      </c>
      <c r="B132" s="33">
        <v>43886</v>
      </c>
      <c r="C132" s="38" t="s">
        <v>102</v>
      </c>
      <c r="D132" s="38" t="s">
        <v>44</v>
      </c>
      <c r="E132" s="38" t="s">
        <v>45</v>
      </c>
      <c r="F132" s="55">
        <v>115</v>
      </c>
      <c r="G132" s="56">
        <v>4.3499999999999996</v>
      </c>
      <c r="H132" s="61">
        <v>3.1</v>
      </c>
      <c r="I132" s="45"/>
      <c r="J132" s="45"/>
      <c r="K132" s="57">
        <v>0.1</v>
      </c>
      <c r="L132" s="58">
        <v>1</v>
      </c>
      <c r="M132" s="57">
        <v>0.1</v>
      </c>
      <c r="N132" s="45">
        <v>-2.8750000000000001E-2</v>
      </c>
      <c r="O132" s="62">
        <f t="shared" si="3"/>
        <v>-0.28750000000000003</v>
      </c>
      <c r="P132" s="38">
        <v>23</v>
      </c>
    </row>
    <row r="133" spans="1:16" x14ac:dyDescent="0.35">
      <c r="A133" s="32">
        <v>43893</v>
      </c>
      <c r="B133" s="33">
        <v>43896</v>
      </c>
      <c r="C133" s="38" t="s">
        <v>104</v>
      </c>
      <c r="D133" s="38" t="s">
        <v>44</v>
      </c>
      <c r="E133" s="38" t="s">
        <v>45</v>
      </c>
      <c r="F133" s="55">
        <v>155</v>
      </c>
      <c r="G133" s="56">
        <v>4.2</v>
      </c>
      <c r="H133" s="61">
        <v>3.53</v>
      </c>
      <c r="I133" s="45"/>
      <c r="J133" s="45"/>
      <c r="K133" s="57">
        <v>0.1</v>
      </c>
      <c r="L133" s="58">
        <v>1</v>
      </c>
      <c r="M133" s="57">
        <v>0.1</v>
      </c>
      <c r="N133" s="45">
        <v>-1.541E-2</v>
      </c>
      <c r="O133" s="62">
        <f t="shared" si="3"/>
        <v>-0.15410000000000001</v>
      </c>
      <c r="P133" s="38">
        <v>23</v>
      </c>
    </row>
    <row r="134" spans="1:16" x14ac:dyDescent="0.35">
      <c r="A134" s="32">
        <v>43895</v>
      </c>
      <c r="B134" s="33">
        <v>43896</v>
      </c>
      <c r="C134" s="38" t="s">
        <v>105</v>
      </c>
      <c r="D134" s="38" t="s">
        <v>44</v>
      </c>
      <c r="E134" s="38" t="s">
        <v>45</v>
      </c>
      <c r="F134" s="55">
        <v>165</v>
      </c>
      <c r="G134" s="56">
        <v>8.6</v>
      </c>
      <c r="H134" s="61">
        <v>7.1</v>
      </c>
      <c r="I134" s="45"/>
      <c r="J134" s="45"/>
      <c r="K134" s="57">
        <v>0.1</v>
      </c>
      <c r="L134" s="58">
        <v>1</v>
      </c>
      <c r="M134" s="57">
        <v>0.1</v>
      </c>
      <c r="N134" s="45">
        <v>-1.6500000000000001E-2</v>
      </c>
      <c r="O134" s="62">
        <f t="shared" si="3"/>
        <v>-0.16500000000000001</v>
      </c>
      <c r="P134" s="38">
        <v>11</v>
      </c>
    </row>
    <row r="135" spans="1:16" x14ac:dyDescent="0.35">
      <c r="A135" s="32">
        <v>43920</v>
      </c>
      <c r="B135" s="33">
        <v>43899</v>
      </c>
      <c r="C135" s="38" t="s">
        <v>106</v>
      </c>
      <c r="D135" s="38" t="s">
        <v>44</v>
      </c>
      <c r="E135" s="38" t="s">
        <v>45</v>
      </c>
      <c r="F135" s="55">
        <v>320</v>
      </c>
      <c r="G135" s="56">
        <v>4.1500000000000004</v>
      </c>
      <c r="H135" s="61">
        <v>3.23</v>
      </c>
      <c r="I135" s="45"/>
      <c r="J135" s="45"/>
      <c r="K135" s="57">
        <v>0.1</v>
      </c>
      <c r="L135" s="58">
        <v>1</v>
      </c>
      <c r="M135" s="57">
        <v>0.1</v>
      </c>
      <c r="N135" s="45">
        <v>-2.1160000000000002E-2</v>
      </c>
      <c r="O135" s="62">
        <f t="shared" si="3"/>
        <v>-0.21160000000000001</v>
      </c>
      <c r="P135" s="38">
        <v>23</v>
      </c>
    </row>
    <row r="136" spans="1:16" x14ac:dyDescent="0.35">
      <c r="A136" s="32">
        <v>43924</v>
      </c>
      <c r="B136" s="33">
        <v>43922</v>
      </c>
      <c r="C136" s="38" t="s">
        <v>107</v>
      </c>
      <c r="D136" s="38" t="s">
        <v>44</v>
      </c>
      <c r="E136" s="38" t="s">
        <v>65</v>
      </c>
      <c r="F136" s="55">
        <v>15</v>
      </c>
      <c r="G136" s="56">
        <v>2.5299999999999998</v>
      </c>
      <c r="H136" s="61">
        <v>2.93</v>
      </c>
      <c r="I136" s="45"/>
      <c r="J136" s="45"/>
      <c r="K136" s="57">
        <v>0.1</v>
      </c>
      <c r="L136" s="58">
        <v>1</v>
      </c>
      <c r="M136" s="57">
        <v>0.1</v>
      </c>
      <c r="N136" s="45">
        <v>1.444E-2</v>
      </c>
      <c r="O136" s="62">
        <f t="shared" si="3"/>
        <v>0.1444</v>
      </c>
      <c r="P136" s="38">
        <v>38</v>
      </c>
    </row>
    <row r="137" spans="1:16" x14ac:dyDescent="0.35">
      <c r="A137" s="32">
        <v>43928</v>
      </c>
      <c r="B137" s="33">
        <v>43927</v>
      </c>
      <c r="C137" s="38" t="s">
        <v>108</v>
      </c>
      <c r="D137" s="38" t="s">
        <v>44</v>
      </c>
      <c r="E137" s="38" t="s">
        <v>45</v>
      </c>
      <c r="F137" s="55">
        <v>72.5</v>
      </c>
      <c r="G137" s="56">
        <v>4.0999999999999996</v>
      </c>
      <c r="H137" s="61">
        <v>4.95</v>
      </c>
      <c r="I137" s="45"/>
      <c r="J137" s="45"/>
      <c r="K137" s="57">
        <v>0.1</v>
      </c>
      <c r="L137" s="58">
        <v>1</v>
      </c>
      <c r="M137" s="57">
        <v>0.1</v>
      </c>
      <c r="N137" s="45">
        <v>1.8700000000000001E-2</v>
      </c>
      <c r="O137" s="62">
        <f t="shared" si="3"/>
        <v>0.187</v>
      </c>
      <c r="P137" s="38">
        <v>22</v>
      </c>
    </row>
    <row r="138" spans="1:16" x14ac:dyDescent="0.35">
      <c r="A138" s="32">
        <v>43928</v>
      </c>
      <c r="B138" s="33">
        <v>43930</v>
      </c>
      <c r="C138" s="38" t="s">
        <v>109</v>
      </c>
      <c r="D138" s="38" t="s">
        <v>44</v>
      </c>
      <c r="E138" s="38" t="s">
        <v>65</v>
      </c>
      <c r="F138" s="55">
        <v>47</v>
      </c>
      <c r="G138" s="56">
        <v>2.4</v>
      </c>
      <c r="H138" s="61">
        <v>2.1</v>
      </c>
      <c r="I138" s="45"/>
      <c r="J138" s="45"/>
      <c r="K138" s="57">
        <v>0.1</v>
      </c>
      <c r="L138" s="58">
        <v>1</v>
      </c>
      <c r="M138" s="57">
        <v>0.1</v>
      </c>
      <c r="N138" s="45">
        <v>-1.5599999999999999E-2</v>
      </c>
      <c r="O138" s="62">
        <f t="shared" si="3"/>
        <v>-0.156</v>
      </c>
      <c r="P138" s="38">
        <v>39</v>
      </c>
    </row>
    <row r="139" spans="1:16" x14ac:dyDescent="0.35">
      <c r="A139" s="32">
        <v>43938</v>
      </c>
      <c r="B139" s="33">
        <v>43941</v>
      </c>
      <c r="C139" s="38" t="s">
        <v>110</v>
      </c>
      <c r="D139" s="38" t="s">
        <v>44</v>
      </c>
      <c r="E139" s="38" t="s">
        <v>65</v>
      </c>
      <c r="F139" s="55">
        <v>32.5</v>
      </c>
      <c r="G139" s="56">
        <v>3.73</v>
      </c>
      <c r="H139" s="61">
        <v>3.75</v>
      </c>
      <c r="I139" s="45"/>
      <c r="J139" s="45"/>
      <c r="K139" s="57">
        <v>0.1</v>
      </c>
      <c r="L139" s="58">
        <v>1</v>
      </c>
      <c r="M139" s="57">
        <v>0.1</v>
      </c>
      <c r="N139" s="45">
        <v>5.1999999999999995E-4</v>
      </c>
      <c r="O139" s="62">
        <f t="shared" ref="O139:O172" si="4">N139*10</f>
        <v>5.1999999999999998E-3</v>
      </c>
      <c r="P139" s="38">
        <v>26</v>
      </c>
    </row>
    <row r="140" spans="1:16" x14ac:dyDescent="0.35">
      <c r="A140" s="32">
        <v>43941</v>
      </c>
      <c r="B140" s="33">
        <v>43942</v>
      </c>
      <c r="C140" s="38" t="s">
        <v>111</v>
      </c>
      <c r="D140" s="38" t="s">
        <v>44</v>
      </c>
      <c r="E140" s="38" t="s">
        <v>45</v>
      </c>
      <c r="F140" s="55">
        <v>17</v>
      </c>
      <c r="G140" s="56">
        <v>19.02</v>
      </c>
      <c r="H140" s="61">
        <v>19.37</v>
      </c>
      <c r="I140" s="45"/>
      <c r="J140" s="45"/>
      <c r="K140" s="57">
        <v>0.1</v>
      </c>
      <c r="L140" s="58">
        <v>1</v>
      </c>
      <c r="M140" s="57">
        <v>0.1</v>
      </c>
      <c r="N140" s="45">
        <v>1.8400000000000001E-3</v>
      </c>
      <c r="O140" s="62">
        <f t="shared" si="4"/>
        <v>1.84E-2</v>
      </c>
      <c r="P140" s="38">
        <v>526</v>
      </c>
    </row>
    <row r="141" spans="1:16" x14ac:dyDescent="0.35">
      <c r="A141" s="32">
        <v>43942</v>
      </c>
      <c r="B141" s="33">
        <v>43942</v>
      </c>
      <c r="C141" s="38" t="s">
        <v>112</v>
      </c>
      <c r="D141" s="38" t="s">
        <v>44</v>
      </c>
      <c r="E141" s="38" t="s">
        <v>65</v>
      </c>
      <c r="F141" s="55">
        <v>18</v>
      </c>
      <c r="G141" s="56">
        <v>2.4700000000000002</v>
      </c>
      <c r="H141" s="61">
        <v>2.7</v>
      </c>
      <c r="I141" s="45"/>
      <c r="J141" s="45"/>
      <c r="K141" s="57">
        <v>0.1</v>
      </c>
      <c r="L141" s="58">
        <v>1</v>
      </c>
      <c r="M141" s="57">
        <v>0.1</v>
      </c>
      <c r="N141" s="45">
        <v>9.6600000000000002E-3</v>
      </c>
      <c r="O141" s="62">
        <f t="shared" si="4"/>
        <v>9.6600000000000005E-2</v>
      </c>
      <c r="P141" s="38">
        <v>42</v>
      </c>
    </row>
    <row r="142" spans="1:16" x14ac:dyDescent="0.35">
      <c r="A142" s="32">
        <v>43935</v>
      </c>
      <c r="B142" s="33">
        <v>43950</v>
      </c>
      <c r="C142" s="38" t="s">
        <v>113</v>
      </c>
      <c r="D142" s="38" t="s">
        <v>44</v>
      </c>
      <c r="E142" s="38" t="s">
        <v>45</v>
      </c>
      <c r="F142" s="55">
        <v>160</v>
      </c>
      <c r="G142" s="56">
        <v>3.3</v>
      </c>
      <c r="H142" s="61">
        <v>4.43</v>
      </c>
      <c r="I142" s="45"/>
      <c r="J142" s="45"/>
      <c r="K142" s="57">
        <v>0.1</v>
      </c>
      <c r="L142" s="58">
        <v>1</v>
      </c>
      <c r="M142" s="57">
        <v>0.1</v>
      </c>
      <c r="N142" s="45">
        <v>3.2770000000000001E-2</v>
      </c>
      <c r="O142" s="62">
        <f t="shared" si="4"/>
        <v>0.32769999999999999</v>
      </c>
      <c r="P142" s="38">
        <v>29</v>
      </c>
    </row>
    <row r="143" spans="1:16" x14ac:dyDescent="0.35">
      <c r="A143" s="32">
        <v>43941</v>
      </c>
      <c r="B143" s="33">
        <v>43950</v>
      </c>
      <c r="C143" s="38" t="s">
        <v>114</v>
      </c>
      <c r="D143" s="38" t="s">
        <v>44</v>
      </c>
      <c r="E143" s="38" t="s">
        <v>45</v>
      </c>
      <c r="F143" s="55">
        <v>85</v>
      </c>
      <c r="G143" s="56">
        <v>3.95</v>
      </c>
      <c r="H143" s="61">
        <v>4.9000000000000004</v>
      </c>
      <c r="I143" s="45"/>
      <c r="J143" s="45"/>
      <c r="K143" s="57">
        <v>0.1</v>
      </c>
      <c r="L143" s="58">
        <v>1</v>
      </c>
      <c r="M143" s="57">
        <v>0.1</v>
      </c>
      <c r="N143" s="45">
        <v>2.2800000000000001E-2</v>
      </c>
      <c r="O143" s="62">
        <f t="shared" si="4"/>
        <v>0.22800000000000001</v>
      </c>
      <c r="P143" s="38">
        <v>24</v>
      </c>
    </row>
    <row r="144" spans="1:16" x14ac:dyDescent="0.35">
      <c r="A144" s="32">
        <v>43941</v>
      </c>
      <c r="B144" s="33">
        <v>43952</v>
      </c>
      <c r="C144" s="38" t="s">
        <v>115</v>
      </c>
      <c r="D144" s="38" t="s">
        <v>44</v>
      </c>
      <c r="E144" s="38" t="s">
        <v>45</v>
      </c>
      <c r="F144" s="55">
        <v>14</v>
      </c>
      <c r="G144" s="56">
        <v>15.62</v>
      </c>
      <c r="H144" s="61">
        <v>15.82</v>
      </c>
      <c r="I144" s="45"/>
      <c r="J144" s="45"/>
      <c r="K144" s="57">
        <v>0.1</v>
      </c>
      <c r="L144" s="58">
        <v>1</v>
      </c>
      <c r="M144" s="57">
        <v>0.1</v>
      </c>
      <c r="N144" s="45">
        <v>1.91E-3</v>
      </c>
      <c r="O144" s="62">
        <f t="shared" si="4"/>
        <v>1.9099999999999999E-2</v>
      </c>
      <c r="P144" s="38">
        <v>956</v>
      </c>
    </row>
    <row r="145" spans="1:16" x14ac:dyDescent="0.35">
      <c r="A145" s="32">
        <v>43941</v>
      </c>
      <c r="B145" s="33">
        <v>43952</v>
      </c>
      <c r="C145" s="38" t="s">
        <v>117</v>
      </c>
      <c r="D145" s="38" t="s">
        <v>44</v>
      </c>
      <c r="E145" s="38" t="s">
        <v>65</v>
      </c>
      <c r="F145" s="55">
        <v>110</v>
      </c>
      <c r="G145" s="56">
        <v>4.5</v>
      </c>
      <c r="H145" s="61">
        <v>4.6500000000000004</v>
      </c>
      <c r="I145" s="45"/>
      <c r="J145" s="45"/>
      <c r="K145" s="57">
        <v>0.1</v>
      </c>
      <c r="L145" s="58">
        <v>1</v>
      </c>
      <c r="M145" s="57">
        <v>0.1</v>
      </c>
      <c r="N145" s="45">
        <v>3.3E-3</v>
      </c>
      <c r="O145" s="62">
        <f t="shared" si="4"/>
        <v>3.3000000000000002E-2</v>
      </c>
      <c r="P145" s="38">
        <v>22</v>
      </c>
    </row>
    <row r="146" spans="1:16" x14ac:dyDescent="0.35">
      <c r="A146" s="32">
        <v>43963</v>
      </c>
      <c r="B146" s="33">
        <v>43952</v>
      </c>
      <c r="C146" s="38" t="s">
        <v>118</v>
      </c>
      <c r="D146" s="38" t="s">
        <v>44</v>
      </c>
      <c r="E146" s="38" t="s">
        <v>65</v>
      </c>
      <c r="F146" s="55">
        <v>110</v>
      </c>
      <c r="G146" s="56">
        <v>4.25</v>
      </c>
      <c r="H146" s="61">
        <v>4.6500000000000004</v>
      </c>
      <c r="I146" s="45"/>
      <c r="J146" s="45"/>
      <c r="K146" s="57">
        <v>0.1</v>
      </c>
      <c r="L146" s="58">
        <v>1</v>
      </c>
      <c r="M146" s="57">
        <v>0.1</v>
      </c>
      <c r="N146" s="45">
        <v>8.8000000000000005E-3</v>
      </c>
      <c r="O146" s="62">
        <f t="shared" si="4"/>
        <v>8.8000000000000009E-2</v>
      </c>
      <c r="P146" s="38">
        <v>22</v>
      </c>
    </row>
    <row r="147" spans="1:16" x14ac:dyDescent="0.35">
      <c r="A147" s="32">
        <v>43964</v>
      </c>
      <c r="B147" s="33">
        <v>43964</v>
      </c>
      <c r="C147" s="38" t="s">
        <v>116</v>
      </c>
      <c r="D147" s="38" t="s">
        <v>44</v>
      </c>
      <c r="E147" s="38" t="s">
        <v>65</v>
      </c>
      <c r="F147" s="55">
        <v>1515</v>
      </c>
      <c r="G147" s="56">
        <v>4.2</v>
      </c>
      <c r="H147" s="61">
        <v>4.8499999999999996</v>
      </c>
      <c r="I147" s="45"/>
      <c r="J147" s="45"/>
      <c r="K147" s="57">
        <v>0.1</v>
      </c>
      <c r="L147" s="58">
        <v>1</v>
      </c>
      <c r="M147" s="57">
        <v>0.1</v>
      </c>
      <c r="N147" s="45">
        <v>1.495E-2</v>
      </c>
      <c r="O147" s="62">
        <f t="shared" si="4"/>
        <v>0.14949999999999999</v>
      </c>
      <c r="P147" s="38">
        <v>28</v>
      </c>
    </row>
    <row r="148" spans="1:16" x14ac:dyDescent="0.35">
      <c r="A148" s="32">
        <v>43950</v>
      </c>
      <c r="B148" s="33">
        <v>43965</v>
      </c>
      <c r="C148" s="38" t="s">
        <v>119</v>
      </c>
      <c r="D148" s="38" t="s">
        <v>44</v>
      </c>
      <c r="E148" s="38" t="s">
        <v>65</v>
      </c>
      <c r="F148" s="55">
        <v>1515</v>
      </c>
      <c r="G148" s="56">
        <v>4.5</v>
      </c>
      <c r="H148" s="61">
        <v>4.95</v>
      </c>
      <c r="I148" s="45"/>
      <c r="J148" s="45"/>
      <c r="K148" s="57">
        <v>0.1</v>
      </c>
      <c r="L148" s="58">
        <v>1</v>
      </c>
      <c r="M148" s="57">
        <v>0.1</v>
      </c>
      <c r="N148" s="45">
        <v>9.9000000000000008E-3</v>
      </c>
      <c r="O148" s="62">
        <f t="shared" si="4"/>
        <v>9.9000000000000005E-2</v>
      </c>
      <c r="P148" s="38">
        <v>22</v>
      </c>
    </row>
    <row r="149" spans="1:16" x14ac:dyDescent="0.35">
      <c r="A149" s="32">
        <v>43978</v>
      </c>
      <c r="B149" s="33">
        <v>43966</v>
      </c>
      <c r="C149" s="38" t="s">
        <v>120</v>
      </c>
      <c r="D149" s="38" t="s">
        <v>44</v>
      </c>
      <c r="E149" s="38" t="s">
        <v>45</v>
      </c>
      <c r="F149" s="55">
        <v>85</v>
      </c>
      <c r="G149" s="56">
        <v>4.25</v>
      </c>
      <c r="H149" s="61">
        <v>5</v>
      </c>
      <c r="I149" s="45"/>
      <c r="J149" s="45"/>
      <c r="K149" s="57">
        <v>0.1</v>
      </c>
      <c r="L149" s="58">
        <v>1</v>
      </c>
      <c r="M149" s="57">
        <v>0.1</v>
      </c>
      <c r="N149" s="45">
        <v>1.6500000000000001E-2</v>
      </c>
      <c r="O149" s="62">
        <f t="shared" si="4"/>
        <v>0.16500000000000001</v>
      </c>
      <c r="P149" s="38">
        <v>22</v>
      </c>
    </row>
    <row r="150" spans="1:16" x14ac:dyDescent="0.35">
      <c r="A150" s="32">
        <v>43966</v>
      </c>
      <c r="B150" s="33">
        <v>43979</v>
      </c>
      <c r="C150" s="38" t="s">
        <v>121</v>
      </c>
      <c r="D150" s="38" t="s">
        <v>44</v>
      </c>
      <c r="E150" s="38" t="s">
        <v>45</v>
      </c>
      <c r="F150" s="55">
        <v>335</v>
      </c>
      <c r="G150" s="56">
        <v>4.3499999999999996</v>
      </c>
      <c r="H150" s="61">
        <v>4.9800000000000004</v>
      </c>
      <c r="I150" s="45"/>
      <c r="J150" s="45"/>
      <c r="K150" s="57">
        <v>0.1</v>
      </c>
      <c r="L150" s="58">
        <v>1</v>
      </c>
      <c r="M150" s="57">
        <v>0.1</v>
      </c>
      <c r="N150" s="45">
        <v>1.3860000000000001E-2</v>
      </c>
      <c r="O150" s="62">
        <f t="shared" si="4"/>
        <v>0.1386</v>
      </c>
      <c r="P150" s="38">
        <v>22</v>
      </c>
    </row>
    <row r="151" spans="1:16" x14ac:dyDescent="0.35">
      <c r="A151" s="32">
        <v>43985</v>
      </c>
      <c r="B151" s="33">
        <v>43993</v>
      </c>
      <c r="C151" s="38" t="s">
        <v>122</v>
      </c>
      <c r="D151" s="38" t="s">
        <v>44</v>
      </c>
      <c r="E151" s="38" t="s">
        <v>65</v>
      </c>
      <c r="F151" s="55">
        <v>1515</v>
      </c>
      <c r="G151" s="56">
        <v>4.3499999999999996</v>
      </c>
      <c r="H151" s="61">
        <v>3.85</v>
      </c>
      <c r="I151" s="45"/>
      <c r="J151" s="45"/>
      <c r="K151" s="57">
        <v>0.1</v>
      </c>
      <c r="L151" s="58">
        <v>1</v>
      </c>
      <c r="M151" s="57">
        <v>0.1</v>
      </c>
      <c r="N151" s="45">
        <v>-1.15E-2</v>
      </c>
      <c r="O151" s="62">
        <f t="shared" si="4"/>
        <v>-0.11499999999999999</v>
      </c>
      <c r="P151" s="38">
        <v>23</v>
      </c>
    </row>
    <row r="152" spans="1:16" x14ac:dyDescent="0.35">
      <c r="A152" s="32">
        <v>43987</v>
      </c>
      <c r="B152" s="33">
        <v>44001</v>
      </c>
      <c r="C152" s="38" t="s">
        <v>123</v>
      </c>
      <c r="D152" s="38" t="s">
        <v>44</v>
      </c>
      <c r="E152" s="38" t="s">
        <v>45</v>
      </c>
      <c r="F152" s="55">
        <v>162.5</v>
      </c>
      <c r="G152" s="56">
        <v>4.5</v>
      </c>
      <c r="H152" s="61">
        <v>5</v>
      </c>
      <c r="I152" s="45"/>
      <c r="J152" s="45"/>
      <c r="K152" s="57">
        <v>0.1</v>
      </c>
      <c r="L152" s="58">
        <v>1</v>
      </c>
      <c r="M152" s="57">
        <v>0.1</v>
      </c>
      <c r="N152" s="45">
        <v>1.0999999999999999E-2</v>
      </c>
      <c r="O152" s="62">
        <f t="shared" si="4"/>
        <v>0.10999999999999999</v>
      </c>
      <c r="P152" s="38">
        <v>22</v>
      </c>
    </row>
    <row r="153" spans="1:16" x14ac:dyDescent="0.35">
      <c r="A153" s="32">
        <v>43962</v>
      </c>
      <c r="B153" s="33">
        <v>44001</v>
      </c>
      <c r="C153" s="38" t="s">
        <v>124</v>
      </c>
      <c r="D153" s="38" t="s">
        <v>44</v>
      </c>
      <c r="E153" s="38" t="s">
        <v>45</v>
      </c>
      <c r="F153" s="55">
        <v>93</v>
      </c>
      <c r="G153" s="56">
        <v>4.45</v>
      </c>
      <c r="H153" s="61">
        <v>5</v>
      </c>
      <c r="I153" s="45"/>
      <c r="J153" s="45"/>
      <c r="K153" s="57">
        <v>0.1</v>
      </c>
      <c r="L153" s="58">
        <v>1</v>
      </c>
      <c r="M153" s="57">
        <v>0.1</v>
      </c>
      <c r="N153" s="45">
        <v>1.21E-2</v>
      </c>
      <c r="O153" s="62">
        <f t="shared" si="4"/>
        <v>0.121</v>
      </c>
      <c r="P153" s="38">
        <v>22</v>
      </c>
    </row>
    <row r="154" spans="1:16" x14ac:dyDescent="0.35">
      <c r="A154" s="32">
        <v>44014</v>
      </c>
      <c r="B154" s="33">
        <v>44001</v>
      </c>
      <c r="C154" s="38" t="s">
        <v>125</v>
      </c>
      <c r="D154" s="38" t="s">
        <v>44</v>
      </c>
      <c r="E154" s="38" t="s">
        <v>45</v>
      </c>
      <c r="F154" s="55">
        <v>1285</v>
      </c>
      <c r="G154" s="56">
        <v>3.45</v>
      </c>
      <c r="H154" s="61">
        <v>5</v>
      </c>
      <c r="I154" s="45"/>
      <c r="J154" s="45"/>
      <c r="K154" s="57">
        <v>0.1</v>
      </c>
      <c r="L154" s="58">
        <v>1</v>
      </c>
      <c r="M154" s="57">
        <v>0.1</v>
      </c>
      <c r="N154" s="45">
        <v>4.3400000000000001E-2</v>
      </c>
      <c r="O154" s="62">
        <f t="shared" si="4"/>
        <v>0.434</v>
      </c>
      <c r="P154" s="38">
        <v>28</v>
      </c>
    </row>
    <row r="155" spans="1:16" x14ac:dyDescent="0.35">
      <c r="A155" s="32">
        <v>44014</v>
      </c>
      <c r="B155" s="33">
        <v>44029</v>
      </c>
      <c r="C155" s="38" t="s">
        <v>126</v>
      </c>
      <c r="D155" s="38" t="s">
        <v>44</v>
      </c>
      <c r="E155" s="38" t="s">
        <v>45</v>
      </c>
      <c r="F155" s="55">
        <v>29</v>
      </c>
      <c r="G155" s="56">
        <v>2.66</v>
      </c>
      <c r="H155" s="61">
        <v>3</v>
      </c>
      <c r="I155" s="45"/>
      <c r="J155" s="45"/>
      <c r="K155" s="57">
        <v>0.1</v>
      </c>
      <c r="L155" s="58">
        <v>1</v>
      </c>
      <c r="M155" s="57">
        <v>0.1</v>
      </c>
      <c r="N155" s="45">
        <v>1.2579999999999999E-2</v>
      </c>
      <c r="O155" s="62">
        <f t="shared" si="4"/>
        <v>0.1258</v>
      </c>
      <c r="P155" s="38">
        <v>37</v>
      </c>
    </row>
    <row r="156" spans="1:16" x14ac:dyDescent="0.35">
      <c r="A156" s="32">
        <v>44047</v>
      </c>
      <c r="B156" s="33">
        <v>44055</v>
      </c>
      <c r="C156" s="38" t="s">
        <v>127</v>
      </c>
      <c r="D156" s="38" t="s">
        <v>44</v>
      </c>
      <c r="E156" s="38" t="s">
        <v>45</v>
      </c>
      <c r="F156" s="55">
        <v>53</v>
      </c>
      <c r="G156" s="56">
        <v>2.65</v>
      </c>
      <c r="H156" s="61">
        <v>2.83</v>
      </c>
      <c r="I156" s="45"/>
      <c r="J156" s="45"/>
      <c r="K156" s="57">
        <v>0.1</v>
      </c>
      <c r="L156" s="58">
        <v>1</v>
      </c>
      <c r="M156" s="57">
        <v>0.1</v>
      </c>
      <c r="N156" s="45">
        <v>6.8399999999999997E-3</v>
      </c>
      <c r="O156" s="62">
        <f t="shared" si="4"/>
        <v>6.8400000000000002E-2</v>
      </c>
      <c r="P156" s="38">
        <v>38</v>
      </c>
    </row>
    <row r="157" spans="1:16" x14ac:dyDescent="0.35">
      <c r="A157" s="32">
        <v>44021</v>
      </c>
      <c r="B157" s="33">
        <v>44063</v>
      </c>
      <c r="C157" s="38" t="s">
        <v>128</v>
      </c>
      <c r="D157" s="38" t="s">
        <v>44</v>
      </c>
      <c r="E157" s="38" t="s">
        <v>45</v>
      </c>
      <c r="F157" s="55">
        <v>41</v>
      </c>
      <c r="G157" s="56">
        <v>2.6</v>
      </c>
      <c r="H157" s="61">
        <v>2.98</v>
      </c>
      <c r="I157" s="45"/>
      <c r="J157" s="45"/>
      <c r="K157" s="57">
        <v>0.1</v>
      </c>
      <c r="L157" s="58">
        <v>1</v>
      </c>
      <c r="M157" s="57">
        <v>0.1</v>
      </c>
      <c r="N157" s="45">
        <v>1.44E-2</v>
      </c>
      <c r="O157" s="62">
        <f t="shared" si="4"/>
        <v>0.14399999999999999</v>
      </c>
      <c r="P157" s="38">
        <v>38</v>
      </c>
    </row>
    <row r="158" spans="1:16" x14ac:dyDescent="0.35">
      <c r="A158" s="32">
        <v>44035</v>
      </c>
      <c r="B158" s="33">
        <v>44064</v>
      </c>
      <c r="C158" s="38" t="s">
        <v>129</v>
      </c>
      <c r="D158" s="38" t="s">
        <v>44</v>
      </c>
      <c r="E158" s="38" t="s">
        <v>45</v>
      </c>
      <c r="F158" s="55">
        <v>195</v>
      </c>
      <c r="G158" s="56">
        <v>3.98</v>
      </c>
      <c r="H158" s="61">
        <v>5</v>
      </c>
      <c r="I158" s="45"/>
      <c r="J158" s="45"/>
      <c r="K158" s="57">
        <v>0.1</v>
      </c>
      <c r="L158" s="58">
        <v>1</v>
      </c>
      <c r="M158" s="57">
        <v>0.1</v>
      </c>
      <c r="N158" s="45">
        <v>2.4500000000000001E-2</v>
      </c>
      <c r="O158" s="62">
        <f t="shared" si="4"/>
        <v>0.245</v>
      </c>
      <c r="P158" s="38">
        <v>24</v>
      </c>
    </row>
    <row r="159" spans="1:16" x14ac:dyDescent="0.35">
      <c r="A159" s="32">
        <v>44040</v>
      </c>
      <c r="B159" s="33">
        <v>44064</v>
      </c>
      <c r="C159" s="38" t="s">
        <v>130</v>
      </c>
      <c r="D159" s="38" t="s">
        <v>44</v>
      </c>
      <c r="E159" s="38" t="s">
        <v>45</v>
      </c>
      <c r="F159" s="55">
        <v>405</v>
      </c>
      <c r="G159" s="56">
        <v>4.2</v>
      </c>
      <c r="H159" s="61">
        <v>5</v>
      </c>
      <c r="I159" s="45"/>
      <c r="J159" s="45"/>
      <c r="K159" s="57">
        <v>0.1</v>
      </c>
      <c r="L159" s="58">
        <v>1</v>
      </c>
      <c r="M159" s="57">
        <v>0.1</v>
      </c>
      <c r="N159" s="45">
        <v>1.84E-2</v>
      </c>
      <c r="O159" s="62">
        <f t="shared" si="4"/>
        <v>0.184</v>
      </c>
      <c r="P159" s="38">
        <v>23</v>
      </c>
    </row>
    <row r="160" spans="1:16" x14ac:dyDescent="0.35">
      <c r="A160" s="32">
        <v>44068</v>
      </c>
      <c r="B160" s="33">
        <v>44077</v>
      </c>
      <c r="C160" s="38" t="s">
        <v>131</v>
      </c>
      <c r="D160" s="38" t="s">
        <v>44</v>
      </c>
      <c r="E160" s="38" t="s">
        <v>45</v>
      </c>
      <c r="F160" s="55">
        <v>125</v>
      </c>
      <c r="G160" s="56">
        <v>4.1500000000000004</v>
      </c>
      <c r="H160" s="61">
        <v>2.6</v>
      </c>
      <c r="I160" s="45"/>
      <c r="J160" s="45"/>
      <c r="K160" s="57">
        <v>0.1</v>
      </c>
      <c r="L160" s="58">
        <v>1</v>
      </c>
      <c r="M160" s="57">
        <v>0.1</v>
      </c>
      <c r="N160" s="45">
        <v>-3.5650000000000001E-2</v>
      </c>
      <c r="O160" s="62">
        <f t="shared" si="4"/>
        <v>-0.35650000000000004</v>
      </c>
      <c r="P160" s="38">
        <v>23</v>
      </c>
    </row>
    <row r="161" spans="1:16" x14ac:dyDescent="0.35">
      <c r="A161" s="32">
        <v>44077</v>
      </c>
      <c r="B161" s="33">
        <v>44078</v>
      </c>
      <c r="C161" s="38" t="s">
        <v>132</v>
      </c>
      <c r="D161" s="38" t="s">
        <v>44</v>
      </c>
      <c r="E161" s="38" t="s">
        <v>45</v>
      </c>
      <c r="F161" s="55">
        <v>19.5</v>
      </c>
      <c r="G161" s="56">
        <v>2.56</v>
      </c>
      <c r="H161" s="61">
        <v>2.3199999999999998</v>
      </c>
      <c r="I161" s="45"/>
      <c r="J161" s="45"/>
      <c r="K161" s="57">
        <v>0.1</v>
      </c>
      <c r="L161" s="58">
        <v>1</v>
      </c>
      <c r="M161" s="57">
        <v>0.1</v>
      </c>
      <c r="N161" s="45">
        <v>-9.3600000000000003E-3</v>
      </c>
      <c r="O161" s="62">
        <f t="shared" si="4"/>
        <v>-9.3600000000000003E-2</v>
      </c>
      <c r="P161" s="38">
        <v>39</v>
      </c>
    </row>
    <row r="162" spans="1:16" x14ac:dyDescent="0.35">
      <c r="A162" s="32">
        <v>44070</v>
      </c>
      <c r="B162" s="33">
        <v>44078</v>
      </c>
      <c r="C162" s="38" t="s">
        <v>133</v>
      </c>
      <c r="D162" s="38" t="s">
        <v>44</v>
      </c>
      <c r="E162" s="38" t="s">
        <v>45</v>
      </c>
      <c r="F162" s="55">
        <v>235</v>
      </c>
      <c r="G162" s="56">
        <v>4.4000000000000004</v>
      </c>
      <c r="H162" s="61">
        <v>2.91</v>
      </c>
      <c r="I162" s="45"/>
      <c r="J162" s="45"/>
      <c r="K162" s="57">
        <v>0.1</v>
      </c>
      <c r="L162" s="58">
        <v>1</v>
      </c>
      <c r="M162" s="57">
        <v>0.1</v>
      </c>
      <c r="N162" s="45">
        <v>-3.2779999999999997E-2</v>
      </c>
      <c r="O162" s="62">
        <f t="shared" si="4"/>
        <v>-0.32779999999999998</v>
      </c>
      <c r="P162" s="38">
        <v>22</v>
      </c>
    </row>
    <row r="163" spans="1:16" x14ac:dyDescent="0.35">
      <c r="A163" s="32">
        <v>44074</v>
      </c>
      <c r="B163" s="33">
        <v>44078</v>
      </c>
      <c r="C163" s="38" t="s">
        <v>134</v>
      </c>
      <c r="D163" s="38" t="s">
        <v>44</v>
      </c>
      <c r="E163" s="38" t="s">
        <v>45</v>
      </c>
      <c r="F163" s="55">
        <v>130</v>
      </c>
      <c r="G163" s="56">
        <v>4.5999999999999996</v>
      </c>
      <c r="H163" s="61">
        <v>4.3499999999999996</v>
      </c>
      <c r="I163" s="45"/>
      <c r="J163" s="45"/>
      <c r="K163" s="57">
        <v>0.1</v>
      </c>
      <c r="L163" s="58">
        <v>1</v>
      </c>
      <c r="M163" s="57">
        <v>0.1</v>
      </c>
      <c r="N163" s="45">
        <v>5.7499999999999999E-3</v>
      </c>
      <c r="O163" s="62">
        <f t="shared" si="4"/>
        <v>5.7499999999999996E-2</v>
      </c>
      <c r="P163" s="38">
        <v>23</v>
      </c>
    </row>
    <row r="164" spans="1:16" x14ac:dyDescent="0.35">
      <c r="A164" s="32">
        <v>44088</v>
      </c>
      <c r="B164" s="33">
        <v>44089</v>
      </c>
      <c r="C164" s="38" t="s">
        <v>135</v>
      </c>
      <c r="D164" s="38" t="s">
        <v>44</v>
      </c>
      <c r="E164" s="38" t="s">
        <v>45</v>
      </c>
      <c r="F164" s="55">
        <v>65</v>
      </c>
      <c r="G164" s="56">
        <v>4</v>
      </c>
      <c r="H164" s="61">
        <v>4.78</v>
      </c>
      <c r="I164" s="45"/>
      <c r="J164" s="45"/>
      <c r="K164" s="57">
        <v>0.1</v>
      </c>
      <c r="L164" s="58">
        <v>1</v>
      </c>
      <c r="M164" s="57">
        <v>0.1</v>
      </c>
      <c r="N164" s="45">
        <v>1.8720000000000001E-2</v>
      </c>
      <c r="O164" s="62">
        <f t="shared" si="4"/>
        <v>0.18720000000000001</v>
      </c>
      <c r="P164" s="38">
        <v>24</v>
      </c>
    </row>
    <row r="165" spans="1:16" x14ac:dyDescent="0.35">
      <c r="A165" s="32">
        <v>44088</v>
      </c>
      <c r="B165" s="33">
        <v>44112</v>
      </c>
      <c r="C165" s="38" t="s">
        <v>136</v>
      </c>
      <c r="D165" s="38" t="s">
        <v>44</v>
      </c>
      <c r="E165" s="38" t="s">
        <v>45</v>
      </c>
      <c r="F165" s="55">
        <v>52</v>
      </c>
      <c r="G165" s="56">
        <v>2.5499999999999998</v>
      </c>
      <c r="H165" s="61">
        <v>2.15</v>
      </c>
      <c r="I165" s="45"/>
      <c r="J165" s="45"/>
      <c r="K165" s="57">
        <v>0.1</v>
      </c>
      <c r="L165" s="58">
        <v>1</v>
      </c>
      <c r="M165" s="57">
        <v>0.1</v>
      </c>
      <c r="N165" s="45">
        <v>-1.5599999999999999E-2</v>
      </c>
      <c r="O165" s="62">
        <f t="shared" si="4"/>
        <v>-0.156</v>
      </c>
      <c r="P165" s="38">
        <v>39</v>
      </c>
    </row>
    <row r="166" spans="1:16" x14ac:dyDescent="0.35">
      <c r="A166" s="32">
        <v>44105</v>
      </c>
      <c r="B166" s="33">
        <v>44116</v>
      </c>
      <c r="C166" s="38" t="s">
        <v>137</v>
      </c>
      <c r="D166" s="38" t="s">
        <v>44</v>
      </c>
      <c r="E166" s="38" t="s">
        <v>65</v>
      </c>
      <c r="F166" s="55">
        <v>1590</v>
      </c>
      <c r="G166" s="56">
        <v>8.6999999999999993</v>
      </c>
      <c r="H166" s="61">
        <v>5.7</v>
      </c>
      <c r="I166" s="45"/>
      <c r="J166" s="45"/>
      <c r="K166" s="57">
        <v>0.1</v>
      </c>
      <c r="L166" s="58">
        <v>1</v>
      </c>
      <c r="M166" s="57">
        <v>0.1</v>
      </c>
      <c r="N166" s="45">
        <v>-3.3500000000000002E-2</v>
      </c>
      <c r="O166" s="62">
        <f t="shared" si="4"/>
        <v>-0.33500000000000002</v>
      </c>
      <c r="P166" s="38">
        <v>11</v>
      </c>
    </row>
    <row r="167" spans="1:16" x14ac:dyDescent="0.35">
      <c r="A167" s="32">
        <v>44138</v>
      </c>
      <c r="B167" s="33">
        <v>44144</v>
      </c>
      <c r="C167" s="38" t="s">
        <v>138</v>
      </c>
      <c r="D167" s="38" t="s">
        <v>44</v>
      </c>
      <c r="E167" s="38" t="s">
        <v>65</v>
      </c>
      <c r="F167" s="55">
        <v>40</v>
      </c>
      <c r="G167" s="56">
        <v>2.2000000000000002</v>
      </c>
      <c r="H167" s="61">
        <v>2.65</v>
      </c>
      <c r="I167" s="45"/>
      <c r="J167" s="45"/>
      <c r="K167" s="57">
        <v>0.1</v>
      </c>
      <c r="L167" s="58">
        <v>1</v>
      </c>
      <c r="M167" s="57">
        <v>0.1</v>
      </c>
      <c r="N167" s="45">
        <v>-1.6650000000000002E-2</v>
      </c>
      <c r="O167" s="62">
        <f t="shared" si="4"/>
        <v>-0.16650000000000001</v>
      </c>
      <c r="P167" s="38">
        <v>37</v>
      </c>
    </row>
    <row r="168" spans="1:16" x14ac:dyDescent="0.35">
      <c r="A168" s="32">
        <v>44141</v>
      </c>
      <c r="B168" s="33">
        <v>44155</v>
      </c>
      <c r="C168" s="38" t="s">
        <v>139</v>
      </c>
      <c r="D168" s="38" t="s">
        <v>44</v>
      </c>
      <c r="E168" s="38" t="s">
        <v>45</v>
      </c>
      <c r="F168" s="55">
        <v>40</v>
      </c>
      <c r="G168" s="56">
        <v>2.65</v>
      </c>
      <c r="H168" s="61">
        <v>3</v>
      </c>
      <c r="I168" s="45"/>
      <c r="J168" s="45"/>
      <c r="K168" s="57">
        <v>0.1</v>
      </c>
      <c r="L168" s="58">
        <v>1</v>
      </c>
      <c r="M168" s="57">
        <v>0.1</v>
      </c>
      <c r="N168" s="45">
        <v>1.295E-2</v>
      </c>
      <c r="O168" s="62">
        <f t="shared" si="4"/>
        <v>0.1295</v>
      </c>
      <c r="P168" s="38">
        <v>37</v>
      </c>
    </row>
    <row r="169" spans="1:16" x14ac:dyDescent="0.35">
      <c r="A169" s="32">
        <v>44144</v>
      </c>
      <c r="B169" s="33">
        <v>44155</v>
      </c>
      <c r="C169" s="38" t="s">
        <v>140</v>
      </c>
      <c r="D169" s="38" t="s">
        <v>44</v>
      </c>
      <c r="E169" s="38" t="s">
        <v>45</v>
      </c>
      <c r="F169" s="55">
        <v>175</v>
      </c>
      <c r="G169" s="56">
        <v>4.45</v>
      </c>
      <c r="H169" s="61">
        <v>5</v>
      </c>
      <c r="I169" s="45"/>
      <c r="J169" s="45"/>
      <c r="K169" s="57">
        <v>0.1</v>
      </c>
      <c r="L169" s="58">
        <v>1</v>
      </c>
      <c r="M169" s="57">
        <v>0.1</v>
      </c>
      <c r="N169" s="45">
        <v>1.21E-2</v>
      </c>
      <c r="O169" s="62">
        <f t="shared" si="4"/>
        <v>0.121</v>
      </c>
      <c r="P169" s="38">
        <v>22</v>
      </c>
    </row>
    <row r="170" spans="1:16" x14ac:dyDescent="0.35">
      <c r="A170" s="32">
        <v>44165</v>
      </c>
      <c r="B170" s="33">
        <v>44183</v>
      </c>
      <c r="C170" s="38" t="s">
        <v>143</v>
      </c>
      <c r="D170" s="38" t="s">
        <v>44</v>
      </c>
      <c r="E170" s="38" t="s">
        <v>45</v>
      </c>
      <c r="F170" s="55">
        <v>2950</v>
      </c>
      <c r="G170" s="56">
        <v>8.33</v>
      </c>
      <c r="H170" s="61">
        <v>10</v>
      </c>
      <c r="I170" s="45"/>
      <c r="J170" s="45"/>
      <c r="K170" s="57">
        <v>0.1</v>
      </c>
      <c r="L170" s="58">
        <v>1</v>
      </c>
      <c r="M170" s="57">
        <v>0.1</v>
      </c>
      <c r="N170" s="45">
        <v>2.0039999999999999E-2</v>
      </c>
      <c r="O170" s="62">
        <f t="shared" si="4"/>
        <v>0.20039999999999999</v>
      </c>
      <c r="P170" s="38">
        <v>12</v>
      </c>
    </row>
    <row r="171" spans="1:16" x14ac:dyDescent="0.35">
      <c r="A171" s="32">
        <v>44167</v>
      </c>
      <c r="B171" s="33">
        <v>44183</v>
      </c>
      <c r="C171" s="38" t="s">
        <v>142</v>
      </c>
      <c r="D171" s="38" t="s">
        <v>44</v>
      </c>
      <c r="E171" s="38" t="s">
        <v>45</v>
      </c>
      <c r="F171" s="55">
        <v>200</v>
      </c>
      <c r="G171" s="56">
        <v>4.47</v>
      </c>
      <c r="H171" s="61">
        <v>5</v>
      </c>
      <c r="I171" s="45"/>
      <c r="J171" s="45"/>
      <c r="K171" s="57">
        <v>0.1</v>
      </c>
      <c r="L171" s="58">
        <v>1</v>
      </c>
      <c r="M171" s="57">
        <v>0.1</v>
      </c>
      <c r="N171" s="45">
        <v>1.66E-2</v>
      </c>
      <c r="O171" s="62">
        <f t="shared" si="4"/>
        <v>0.16600000000000001</v>
      </c>
      <c r="P171" s="38">
        <v>22</v>
      </c>
    </row>
    <row r="172" spans="1:16" x14ac:dyDescent="0.35">
      <c r="A172" s="32">
        <v>44174</v>
      </c>
      <c r="B172" s="33">
        <v>44183</v>
      </c>
      <c r="C172" s="38" t="s">
        <v>141</v>
      </c>
      <c r="D172" s="38" t="s">
        <v>44</v>
      </c>
      <c r="E172" s="38" t="s">
        <v>45</v>
      </c>
      <c r="F172" s="55">
        <v>955</v>
      </c>
      <c r="G172" s="56">
        <v>4.25</v>
      </c>
      <c r="H172" s="61">
        <v>5</v>
      </c>
      <c r="I172" s="45"/>
      <c r="J172" s="45"/>
      <c r="K172" s="57">
        <v>0.1</v>
      </c>
      <c r="L172" s="58">
        <v>1</v>
      </c>
      <c r="M172" s="57">
        <v>0.1</v>
      </c>
      <c r="N172" s="45">
        <v>1.7250000000000001E-2</v>
      </c>
      <c r="O172" s="62">
        <f t="shared" si="4"/>
        <v>0.17250000000000001</v>
      </c>
      <c r="P172" s="38">
        <v>23</v>
      </c>
    </row>
    <row r="173" spans="1:16" x14ac:dyDescent="0.35">
      <c r="A173" s="7">
        <v>2021</v>
      </c>
      <c r="C173" s="3">
        <v>2021</v>
      </c>
    </row>
    <row r="174" spans="1:16" x14ac:dyDescent="0.35">
      <c r="A174" s="32">
        <v>44209</v>
      </c>
      <c r="B174" s="33">
        <v>44209</v>
      </c>
      <c r="C174" s="38" t="s">
        <v>145</v>
      </c>
      <c r="D174" s="38" t="s">
        <v>44</v>
      </c>
      <c r="E174" s="38" t="s">
        <v>65</v>
      </c>
      <c r="F174" s="55">
        <v>54</v>
      </c>
      <c r="G174" s="56">
        <v>2.66</v>
      </c>
      <c r="H174" s="61">
        <v>0.83</v>
      </c>
      <c r="I174" s="45"/>
      <c r="J174" s="45"/>
      <c r="K174" s="57">
        <v>0.1</v>
      </c>
      <c r="L174" s="58">
        <v>1</v>
      </c>
      <c r="M174" s="57">
        <v>0.1</v>
      </c>
      <c r="N174" s="45">
        <v>-6.88E-2</v>
      </c>
      <c r="O174" s="62">
        <f t="shared" ref="O174:O205" si="5">N174*10</f>
        <v>-0.68799999999999994</v>
      </c>
      <c r="P174" s="38">
        <v>37</v>
      </c>
    </row>
    <row r="175" spans="1:16" x14ac:dyDescent="0.35">
      <c r="A175" s="32">
        <v>44207</v>
      </c>
      <c r="B175" s="33">
        <v>44222</v>
      </c>
      <c r="C175" s="38" t="s">
        <v>147</v>
      </c>
      <c r="D175" s="38" t="s">
        <v>44</v>
      </c>
      <c r="E175" s="38" t="s">
        <v>45</v>
      </c>
      <c r="F175" s="55">
        <v>200</v>
      </c>
      <c r="G175" s="56">
        <v>4.13</v>
      </c>
      <c r="H175" s="61">
        <v>4.78</v>
      </c>
      <c r="I175" s="45"/>
      <c r="J175" s="45"/>
      <c r="K175" s="57">
        <v>0.1</v>
      </c>
      <c r="L175" s="58">
        <v>1</v>
      </c>
      <c r="M175" s="57">
        <v>0.1</v>
      </c>
      <c r="N175" s="45">
        <v>1.5740000000000001E-2</v>
      </c>
      <c r="O175" s="62">
        <f t="shared" si="5"/>
        <v>0.15740000000000001</v>
      </c>
      <c r="P175" s="38">
        <v>24</v>
      </c>
    </row>
    <row r="176" spans="1:16" x14ac:dyDescent="0.35">
      <c r="A176" s="32">
        <v>44208</v>
      </c>
      <c r="B176" s="33">
        <v>44224</v>
      </c>
      <c r="C176" s="38" t="s">
        <v>150</v>
      </c>
      <c r="D176" s="38" t="s">
        <v>44</v>
      </c>
      <c r="E176" s="38" t="s">
        <v>45</v>
      </c>
      <c r="F176" s="55">
        <v>70</v>
      </c>
      <c r="G176" s="56">
        <v>4.22</v>
      </c>
      <c r="H176" s="61">
        <v>4.58</v>
      </c>
      <c r="I176" s="45"/>
      <c r="J176" s="45"/>
      <c r="K176" s="57">
        <v>0.1</v>
      </c>
      <c r="L176" s="58">
        <v>1</v>
      </c>
      <c r="M176" s="57">
        <v>0.1</v>
      </c>
      <c r="N176" s="45">
        <v>8.3000000000000001E-3</v>
      </c>
      <c r="O176" s="62">
        <f t="shared" si="5"/>
        <v>8.3000000000000004E-2</v>
      </c>
      <c r="P176" s="38">
        <v>23</v>
      </c>
    </row>
    <row r="177" spans="1:16" x14ac:dyDescent="0.35">
      <c r="A177" s="32">
        <v>44215</v>
      </c>
      <c r="B177" s="33">
        <v>44231</v>
      </c>
      <c r="C177" s="38" t="s">
        <v>153</v>
      </c>
      <c r="D177" s="38" t="s">
        <v>44</v>
      </c>
      <c r="E177" s="38" t="s">
        <v>45</v>
      </c>
      <c r="F177" s="55">
        <v>195</v>
      </c>
      <c r="G177" s="56">
        <v>4.1500000000000004</v>
      </c>
      <c r="H177" s="61">
        <v>4.95</v>
      </c>
      <c r="I177" s="45"/>
      <c r="J177" s="45"/>
      <c r="K177" s="57">
        <v>0.1</v>
      </c>
      <c r="L177" s="58">
        <v>1</v>
      </c>
      <c r="M177" s="57">
        <v>0.1</v>
      </c>
      <c r="N177" s="45">
        <v>1.9279999999999999E-2</v>
      </c>
      <c r="O177" s="62">
        <f t="shared" si="5"/>
        <v>0.19279999999999997</v>
      </c>
      <c r="P177" s="38">
        <v>24</v>
      </c>
    </row>
    <row r="178" spans="1:16" x14ac:dyDescent="0.35">
      <c r="A178" s="32">
        <v>44210</v>
      </c>
      <c r="B178" s="33">
        <v>44231</v>
      </c>
      <c r="C178" s="38" t="s">
        <v>149</v>
      </c>
      <c r="D178" s="38" t="s">
        <v>44</v>
      </c>
      <c r="E178" s="38" t="s">
        <v>45</v>
      </c>
      <c r="F178" s="55">
        <v>430</v>
      </c>
      <c r="G178" s="56">
        <v>4.1500000000000004</v>
      </c>
      <c r="H178" s="61">
        <v>4.9000000000000004</v>
      </c>
      <c r="I178" s="45"/>
      <c r="J178" s="45"/>
      <c r="K178" s="57">
        <v>0.1</v>
      </c>
      <c r="L178" s="58">
        <v>1</v>
      </c>
      <c r="M178" s="57">
        <v>0.1</v>
      </c>
      <c r="N178" s="45">
        <v>1.7999999999999999E-2</v>
      </c>
      <c r="O178" s="62">
        <f t="shared" si="5"/>
        <v>0.18</v>
      </c>
      <c r="P178" s="38">
        <v>24</v>
      </c>
    </row>
    <row r="179" spans="1:16" x14ac:dyDescent="0.35">
      <c r="A179" s="32">
        <v>44224</v>
      </c>
      <c r="B179" s="33">
        <v>44235</v>
      </c>
      <c r="C179" s="38" t="s">
        <v>148</v>
      </c>
      <c r="D179" s="38" t="s">
        <v>44</v>
      </c>
      <c r="E179" s="38" t="s">
        <v>65</v>
      </c>
      <c r="F179" s="55">
        <v>245</v>
      </c>
      <c r="G179" s="56">
        <v>4.32</v>
      </c>
      <c r="H179" s="61">
        <v>2.98</v>
      </c>
      <c r="I179" s="45"/>
      <c r="J179" s="45"/>
      <c r="K179" s="57">
        <v>0.1</v>
      </c>
      <c r="L179" s="58">
        <v>1</v>
      </c>
      <c r="M179" s="57">
        <v>0.1</v>
      </c>
      <c r="N179" s="45">
        <v>-3.1E-2</v>
      </c>
      <c r="O179" s="62">
        <f t="shared" si="5"/>
        <v>-0.31</v>
      </c>
      <c r="P179" s="38">
        <v>23</v>
      </c>
    </row>
    <row r="180" spans="1:16" x14ac:dyDescent="0.35">
      <c r="A180" s="32">
        <v>44228</v>
      </c>
      <c r="B180" s="33">
        <v>44237</v>
      </c>
      <c r="C180" s="38" t="s">
        <v>152</v>
      </c>
      <c r="D180" s="38" t="s">
        <v>44</v>
      </c>
      <c r="E180" s="38" t="s">
        <v>65</v>
      </c>
      <c r="F180" s="55">
        <v>260</v>
      </c>
      <c r="G180" s="56">
        <v>4.4000000000000004</v>
      </c>
      <c r="H180" s="61">
        <v>3.65</v>
      </c>
      <c r="I180" s="45"/>
      <c r="J180" s="45"/>
      <c r="K180" s="57">
        <v>0.1</v>
      </c>
      <c r="L180" s="58">
        <v>1</v>
      </c>
      <c r="M180" s="57">
        <v>0.1</v>
      </c>
      <c r="N180" s="45">
        <v>-1.704E-2</v>
      </c>
      <c r="O180" s="62">
        <f t="shared" si="5"/>
        <v>-0.1704</v>
      </c>
      <c r="P180" s="38">
        <v>22</v>
      </c>
    </row>
    <row r="181" spans="1:16" x14ac:dyDescent="0.35">
      <c r="A181" s="32">
        <v>44222</v>
      </c>
      <c r="B181" s="33">
        <v>44237</v>
      </c>
      <c r="C181" s="38" t="s">
        <v>155</v>
      </c>
      <c r="D181" s="38" t="s">
        <v>44</v>
      </c>
      <c r="E181" s="38" t="s">
        <v>45</v>
      </c>
      <c r="F181" s="55">
        <v>190</v>
      </c>
      <c r="G181" s="56">
        <v>3.93</v>
      </c>
      <c r="H181" s="61">
        <v>4.95</v>
      </c>
      <c r="I181" s="45"/>
      <c r="J181" s="45"/>
      <c r="K181" s="57">
        <v>0.1</v>
      </c>
      <c r="L181" s="58">
        <v>1</v>
      </c>
      <c r="M181" s="57">
        <v>0.1</v>
      </c>
      <c r="N181" s="45">
        <v>2.5950000000000001E-2</v>
      </c>
      <c r="O181" s="62">
        <f t="shared" si="5"/>
        <v>0.25950000000000001</v>
      </c>
      <c r="P181" s="38">
        <v>25</v>
      </c>
    </row>
    <row r="182" spans="1:16" x14ac:dyDescent="0.35">
      <c r="A182" s="32">
        <v>44225</v>
      </c>
      <c r="B182" s="33">
        <v>44243</v>
      </c>
      <c r="C182" s="38" t="s">
        <v>151</v>
      </c>
      <c r="D182" s="38" t="s">
        <v>44</v>
      </c>
      <c r="E182" s="38" t="s">
        <v>45</v>
      </c>
      <c r="F182" s="55">
        <v>250</v>
      </c>
      <c r="G182" s="56">
        <v>4.32</v>
      </c>
      <c r="H182" s="61">
        <v>4.16</v>
      </c>
      <c r="I182" s="45"/>
      <c r="J182" s="45"/>
      <c r="K182" s="57">
        <v>0.1</v>
      </c>
      <c r="L182" s="58">
        <v>1</v>
      </c>
      <c r="M182" s="57">
        <v>0.1</v>
      </c>
      <c r="N182" s="45">
        <v>-3.7000000000000002E-3</v>
      </c>
      <c r="O182" s="62">
        <f t="shared" si="5"/>
        <v>-3.7000000000000005E-2</v>
      </c>
      <c r="P182" s="38">
        <v>23</v>
      </c>
    </row>
    <row r="183" spans="1:16" x14ac:dyDescent="0.35">
      <c r="A183" s="32">
        <v>44237</v>
      </c>
      <c r="B183" s="33">
        <v>44243</v>
      </c>
      <c r="C183" s="38" t="s">
        <v>156</v>
      </c>
      <c r="D183" s="38" t="s">
        <v>44</v>
      </c>
      <c r="E183" s="38" t="s">
        <v>45</v>
      </c>
      <c r="F183" s="55">
        <v>215</v>
      </c>
      <c r="G183" s="56">
        <v>4.2</v>
      </c>
      <c r="H183" s="61">
        <v>4.9800000000000004</v>
      </c>
      <c r="I183" s="45"/>
      <c r="J183" s="45"/>
      <c r="K183" s="57">
        <v>0.1</v>
      </c>
      <c r="L183" s="58">
        <v>1</v>
      </c>
      <c r="M183" s="57">
        <v>0.1</v>
      </c>
      <c r="N183" s="45">
        <v>1.857E-2</v>
      </c>
      <c r="O183" s="62">
        <f t="shared" si="5"/>
        <v>0.1857</v>
      </c>
      <c r="P183" s="38">
        <v>23</v>
      </c>
    </row>
    <row r="184" spans="1:16" x14ac:dyDescent="0.35">
      <c r="A184" s="32">
        <v>44231</v>
      </c>
      <c r="B184" s="33">
        <v>44244</v>
      </c>
      <c r="C184" s="38" t="s">
        <v>157</v>
      </c>
      <c r="D184" s="38" t="s">
        <v>44</v>
      </c>
      <c r="E184" s="38" t="s">
        <v>45</v>
      </c>
      <c r="F184" s="55">
        <v>240</v>
      </c>
      <c r="G184" s="56">
        <v>4.13</v>
      </c>
      <c r="H184" s="61">
        <v>4.78</v>
      </c>
      <c r="I184" s="45"/>
      <c r="J184" s="45"/>
      <c r="K184" s="57">
        <v>0.1</v>
      </c>
      <c r="L184" s="58">
        <v>1</v>
      </c>
      <c r="M184" s="57">
        <v>0.1</v>
      </c>
      <c r="N184" s="45">
        <v>1.5740000000000001E-2</v>
      </c>
      <c r="O184" s="62">
        <f t="shared" si="5"/>
        <v>0.15740000000000001</v>
      </c>
      <c r="P184" s="38">
        <v>23</v>
      </c>
    </row>
    <row r="185" spans="1:16" x14ac:dyDescent="0.35">
      <c r="A185" s="32">
        <v>44232</v>
      </c>
      <c r="B185" s="33">
        <v>44245</v>
      </c>
      <c r="C185" s="38" t="s">
        <v>154</v>
      </c>
      <c r="D185" s="38" t="s">
        <v>44</v>
      </c>
      <c r="E185" s="38" t="s">
        <v>45</v>
      </c>
      <c r="F185" s="55">
        <v>129</v>
      </c>
      <c r="G185" s="56">
        <v>2.46</v>
      </c>
      <c r="H185" s="61">
        <v>2.62</v>
      </c>
      <c r="I185" s="45"/>
      <c r="J185" s="45"/>
      <c r="K185" s="57">
        <v>0.1</v>
      </c>
      <c r="L185" s="58">
        <v>1</v>
      </c>
      <c r="M185" s="57">
        <v>0.1</v>
      </c>
      <c r="N185" s="45">
        <v>-6.1000000000000004E-3</v>
      </c>
      <c r="O185" s="62">
        <f t="shared" si="5"/>
        <v>-6.1000000000000006E-2</v>
      </c>
      <c r="P185" s="38">
        <v>38</v>
      </c>
    </row>
    <row r="186" spans="1:16" x14ac:dyDescent="0.35">
      <c r="A186" s="32">
        <v>44232</v>
      </c>
      <c r="B186" s="33">
        <v>44245</v>
      </c>
      <c r="C186" s="38" t="s">
        <v>158</v>
      </c>
      <c r="D186" s="38" t="s">
        <v>44</v>
      </c>
      <c r="E186" s="38" t="s">
        <v>45</v>
      </c>
      <c r="F186" s="55">
        <v>515</v>
      </c>
      <c r="G186" s="56">
        <v>4.2699999999999996</v>
      </c>
      <c r="H186" s="61">
        <v>4.9800000000000004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1.6629999999999999E-2</v>
      </c>
      <c r="O186" s="62">
        <f t="shared" si="5"/>
        <v>0.1663</v>
      </c>
      <c r="P186" s="38">
        <v>23</v>
      </c>
    </row>
    <row r="187" spans="1:16" x14ac:dyDescent="0.35">
      <c r="A187" s="32">
        <v>44232</v>
      </c>
      <c r="B187" s="33">
        <v>44246</v>
      </c>
      <c r="C187" s="38" t="s">
        <v>159</v>
      </c>
      <c r="D187" s="38" t="s">
        <v>44</v>
      </c>
      <c r="E187" s="38" t="s">
        <v>45</v>
      </c>
      <c r="F187" s="55">
        <v>3100</v>
      </c>
      <c r="G187" s="56">
        <v>4.3</v>
      </c>
      <c r="H187" s="61">
        <v>5</v>
      </c>
      <c r="I187" s="45"/>
      <c r="J187" s="45"/>
      <c r="K187" s="57">
        <v>0.1</v>
      </c>
      <c r="L187" s="58">
        <v>1</v>
      </c>
      <c r="M187" s="57">
        <v>0.1</v>
      </c>
      <c r="N187" s="45">
        <v>1.627E-2</v>
      </c>
      <c r="O187" s="62">
        <f t="shared" si="5"/>
        <v>0.16270000000000001</v>
      </c>
      <c r="P187" s="38">
        <v>23</v>
      </c>
    </row>
    <row r="188" spans="1:16" x14ac:dyDescent="0.35">
      <c r="A188" s="32">
        <v>44218</v>
      </c>
      <c r="B188" s="33">
        <v>44246</v>
      </c>
      <c r="C188" s="38" t="s">
        <v>146</v>
      </c>
      <c r="D188" s="38" t="s">
        <v>44</v>
      </c>
      <c r="E188" s="38" t="s">
        <v>45</v>
      </c>
      <c r="F188" s="55">
        <v>345</v>
      </c>
      <c r="G188" s="56">
        <v>4.4000000000000004</v>
      </c>
      <c r="H188" s="61">
        <v>5</v>
      </c>
      <c r="I188" s="45"/>
      <c r="J188" s="45"/>
      <c r="K188" s="57">
        <v>0.1</v>
      </c>
      <c r="L188" s="58">
        <v>1</v>
      </c>
      <c r="M188" s="57">
        <v>0.1</v>
      </c>
      <c r="N188" s="45">
        <v>1.3599999999999999E-2</v>
      </c>
      <c r="O188" s="62">
        <f t="shared" si="5"/>
        <v>0.13599999999999998</v>
      </c>
      <c r="P188" s="38">
        <v>22</v>
      </c>
    </row>
    <row r="189" spans="1:16" x14ac:dyDescent="0.35">
      <c r="A189" s="32">
        <v>44257</v>
      </c>
      <c r="B189" s="33">
        <v>44259</v>
      </c>
      <c r="C189" s="38" t="s">
        <v>160</v>
      </c>
      <c r="D189" s="38" t="s">
        <v>44</v>
      </c>
      <c r="E189" s="38" t="s">
        <v>45</v>
      </c>
      <c r="F189" s="55">
        <v>515</v>
      </c>
      <c r="G189" s="56">
        <v>4.07</v>
      </c>
      <c r="H189" s="61">
        <v>2.95</v>
      </c>
      <c r="I189" s="45"/>
      <c r="J189" s="45"/>
      <c r="K189" s="57">
        <v>0.1</v>
      </c>
      <c r="L189" s="58">
        <v>1</v>
      </c>
      <c r="M189" s="57">
        <v>0.1</v>
      </c>
      <c r="N189" s="45">
        <v>-2.7519999999999999E-2</v>
      </c>
      <c r="O189" s="62">
        <f t="shared" si="5"/>
        <v>-0.2752</v>
      </c>
      <c r="P189" s="38">
        <v>24</v>
      </c>
    </row>
    <row r="190" spans="1:16" x14ac:dyDescent="0.35">
      <c r="A190" s="32">
        <v>44257</v>
      </c>
      <c r="B190" s="33">
        <v>44259</v>
      </c>
      <c r="C190" s="38" t="s">
        <v>162</v>
      </c>
      <c r="D190" s="38" t="s">
        <v>44</v>
      </c>
      <c r="E190" s="38" t="s">
        <v>65</v>
      </c>
      <c r="F190" s="55">
        <v>590</v>
      </c>
      <c r="G190" s="56">
        <v>4</v>
      </c>
      <c r="H190" s="61">
        <v>4.9800000000000004</v>
      </c>
      <c r="I190" s="45"/>
      <c r="J190" s="45"/>
      <c r="K190" s="57">
        <v>0.1</v>
      </c>
      <c r="L190" s="58">
        <v>1</v>
      </c>
      <c r="M190" s="57">
        <v>0.1</v>
      </c>
      <c r="N190" s="45">
        <v>2.4500000000000001E-2</v>
      </c>
      <c r="O190" s="62">
        <f t="shared" si="5"/>
        <v>0.245</v>
      </c>
      <c r="P190" s="38">
        <v>23</v>
      </c>
    </row>
    <row r="191" spans="1:16" x14ac:dyDescent="0.35">
      <c r="A191" s="32">
        <v>44256</v>
      </c>
      <c r="B191" s="33">
        <v>44259</v>
      </c>
      <c r="C191" s="38" t="s">
        <v>161</v>
      </c>
      <c r="D191" s="38" t="s">
        <v>44</v>
      </c>
      <c r="E191" s="38" t="s">
        <v>45</v>
      </c>
      <c r="F191" s="55">
        <v>500</v>
      </c>
      <c r="G191" s="56">
        <v>4.1500000000000004</v>
      </c>
      <c r="H191" s="61">
        <v>2.95</v>
      </c>
      <c r="I191" s="45"/>
      <c r="J191" s="45"/>
      <c r="K191" s="57">
        <v>0.1</v>
      </c>
      <c r="L191" s="58">
        <v>1</v>
      </c>
      <c r="M191" s="57">
        <v>0.1</v>
      </c>
      <c r="N191" s="45">
        <v>-2.8910000000000002E-2</v>
      </c>
      <c r="O191" s="62">
        <f t="shared" si="5"/>
        <v>-0.28910000000000002</v>
      </c>
      <c r="P191" s="38">
        <v>23</v>
      </c>
    </row>
    <row r="192" spans="1:16" x14ac:dyDescent="0.35">
      <c r="A192" s="32">
        <v>44257</v>
      </c>
      <c r="B192" s="33">
        <v>44260</v>
      </c>
      <c r="C192" s="38" t="s">
        <v>163</v>
      </c>
      <c r="D192" s="38" t="s">
        <v>44</v>
      </c>
      <c r="E192" s="38" t="s">
        <v>45</v>
      </c>
      <c r="F192" s="55">
        <v>2950</v>
      </c>
      <c r="G192" s="56">
        <v>8.65</v>
      </c>
      <c r="H192" s="61">
        <v>5.62</v>
      </c>
      <c r="I192" s="45"/>
      <c r="J192" s="45"/>
      <c r="K192" s="57">
        <v>0.1</v>
      </c>
      <c r="L192" s="58">
        <v>1</v>
      </c>
      <c r="M192" s="57">
        <v>0.1</v>
      </c>
      <c r="N192" s="45">
        <v>-3.5029999999999999E-2</v>
      </c>
      <c r="O192" s="62">
        <f t="shared" si="5"/>
        <v>-0.3503</v>
      </c>
      <c r="P192" s="38">
        <v>11</v>
      </c>
    </row>
    <row r="193" spans="1:16" x14ac:dyDescent="0.35">
      <c r="A193" s="32">
        <v>44259</v>
      </c>
      <c r="B193" s="33">
        <v>44267</v>
      </c>
      <c r="C193" s="38" t="s">
        <v>164</v>
      </c>
      <c r="D193" s="38" t="s">
        <v>44</v>
      </c>
      <c r="E193" s="38" t="s">
        <v>65</v>
      </c>
      <c r="F193" s="55">
        <v>2950</v>
      </c>
      <c r="G193" s="56">
        <v>4.38</v>
      </c>
      <c r="H193" s="61">
        <v>4.7</v>
      </c>
      <c r="I193" s="45"/>
      <c r="J193" s="45"/>
      <c r="K193" s="57">
        <v>0.1</v>
      </c>
      <c r="L193" s="58">
        <v>1</v>
      </c>
      <c r="M193" s="57">
        <v>0.1</v>
      </c>
      <c r="N193" s="45">
        <v>7.3099999999999997E-3</v>
      </c>
      <c r="O193" s="62">
        <f t="shared" si="5"/>
        <v>7.3099999999999998E-2</v>
      </c>
      <c r="P193" s="38">
        <v>22</v>
      </c>
    </row>
    <row r="194" spans="1:16" x14ac:dyDescent="0.35">
      <c r="A194" s="32">
        <v>44285</v>
      </c>
      <c r="B194" s="33">
        <v>44287</v>
      </c>
      <c r="C194" s="38" t="s">
        <v>165</v>
      </c>
      <c r="D194" s="38" t="s">
        <v>44</v>
      </c>
      <c r="E194" s="38" t="s">
        <v>45</v>
      </c>
      <c r="F194" s="55">
        <v>77.5</v>
      </c>
      <c r="G194" s="56">
        <v>4.47</v>
      </c>
      <c r="H194" s="61">
        <v>4.9800000000000004</v>
      </c>
      <c r="I194" s="45"/>
      <c r="J194" s="45"/>
      <c r="K194" s="57">
        <v>0.1</v>
      </c>
      <c r="L194" s="58">
        <v>1</v>
      </c>
      <c r="M194" s="57">
        <v>0.1</v>
      </c>
      <c r="N194" s="45">
        <v>1.141E-2</v>
      </c>
      <c r="O194" s="62">
        <f t="shared" si="5"/>
        <v>0.11410000000000001</v>
      </c>
      <c r="P194" s="38">
        <v>22</v>
      </c>
    </row>
    <row r="195" spans="1:16" x14ac:dyDescent="0.35">
      <c r="A195" s="32">
        <v>44291</v>
      </c>
      <c r="B195" s="33">
        <v>44293</v>
      </c>
      <c r="C195" s="38" t="s">
        <v>166</v>
      </c>
      <c r="D195" s="38" t="s">
        <v>44</v>
      </c>
      <c r="E195" s="38" t="s">
        <v>45</v>
      </c>
      <c r="F195" s="55">
        <v>235</v>
      </c>
      <c r="G195" s="56">
        <v>4.4000000000000004</v>
      </c>
      <c r="H195" s="61">
        <v>4.9000000000000004</v>
      </c>
      <c r="I195" s="45"/>
      <c r="J195" s="45"/>
      <c r="K195" s="57">
        <v>0.1</v>
      </c>
      <c r="L195" s="58">
        <v>1</v>
      </c>
      <c r="M195" s="57">
        <v>0.1</v>
      </c>
      <c r="N195" s="45">
        <v>1.137E-2</v>
      </c>
      <c r="O195" s="62">
        <f t="shared" si="5"/>
        <v>0.1137</v>
      </c>
      <c r="P195" s="38">
        <v>22</v>
      </c>
    </row>
    <row r="196" spans="1:16" x14ac:dyDescent="0.35">
      <c r="A196" s="32">
        <v>44292</v>
      </c>
      <c r="B196" s="33">
        <v>44299</v>
      </c>
      <c r="C196" s="38" t="s">
        <v>167</v>
      </c>
      <c r="D196" s="38" t="s">
        <v>44</v>
      </c>
      <c r="E196" s="38" t="s">
        <v>45</v>
      </c>
      <c r="F196" s="55">
        <v>116</v>
      </c>
      <c r="G196" s="56">
        <v>4.4000000000000004</v>
      </c>
      <c r="H196" s="61">
        <v>4.6500000000000004</v>
      </c>
      <c r="I196" s="45"/>
      <c r="J196" s="45"/>
      <c r="K196" s="57">
        <v>0.1</v>
      </c>
      <c r="L196" s="58">
        <v>1</v>
      </c>
      <c r="M196" s="57">
        <v>0.1</v>
      </c>
      <c r="N196" s="45">
        <v>5.7000000000000002E-3</v>
      </c>
      <c r="O196" s="62">
        <f t="shared" si="5"/>
        <v>5.7000000000000002E-2</v>
      </c>
      <c r="P196" s="38">
        <v>22</v>
      </c>
    </row>
    <row r="197" spans="1:16" x14ac:dyDescent="0.35">
      <c r="A197" s="32">
        <v>44312</v>
      </c>
      <c r="B197" s="33">
        <v>44319</v>
      </c>
      <c r="C197" s="38" t="s">
        <v>168</v>
      </c>
      <c r="D197" s="38" t="s">
        <v>44</v>
      </c>
      <c r="E197" s="38" t="s">
        <v>45</v>
      </c>
      <c r="F197" s="55">
        <v>465</v>
      </c>
      <c r="G197" s="56">
        <v>4.3499999999999996</v>
      </c>
      <c r="H197" s="61">
        <v>4.8600000000000003</v>
      </c>
      <c r="I197" s="45"/>
      <c r="J197" s="45"/>
      <c r="K197" s="57">
        <v>0.1</v>
      </c>
      <c r="L197" s="58">
        <v>1</v>
      </c>
      <c r="M197" s="57">
        <v>0.1</v>
      </c>
      <c r="N197" s="45">
        <v>1.172E-2</v>
      </c>
      <c r="O197" s="62">
        <f t="shared" si="5"/>
        <v>0.1172</v>
      </c>
      <c r="P197" s="38">
        <v>23</v>
      </c>
    </row>
    <row r="198" spans="1:16" x14ac:dyDescent="0.35">
      <c r="A198" s="32">
        <v>44302</v>
      </c>
      <c r="B198" s="33">
        <v>44319</v>
      </c>
      <c r="C198" s="38" t="s">
        <v>170</v>
      </c>
      <c r="D198" s="38" t="s">
        <v>44</v>
      </c>
      <c r="E198" s="38" t="s">
        <v>45</v>
      </c>
      <c r="F198" s="55">
        <v>65</v>
      </c>
      <c r="G198" s="56">
        <v>3.77</v>
      </c>
      <c r="H198" s="61">
        <v>3.25</v>
      </c>
      <c r="I198" s="45"/>
      <c r="J198" s="45"/>
      <c r="K198" s="57">
        <v>0.1</v>
      </c>
      <c r="L198" s="58">
        <v>1</v>
      </c>
      <c r="M198" s="57">
        <v>0.1</v>
      </c>
      <c r="N198" s="45">
        <v>-1.376E-2</v>
      </c>
      <c r="O198" s="62">
        <f t="shared" si="5"/>
        <v>-0.1376</v>
      </c>
      <c r="P198" s="38">
        <v>26</v>
      </c>
    </row>
    <row r="199" spans="1:16" x14ac:dyDescent="0.35">
      <c r="A199" s="32">
        <v>44313</v>
      </c>
      <c r="B199" s="33">
        <v>44320</v>
      </c>
      <c r="C199" s="38" t="s">
        <v>169</v>
      </c>
      <c r="D199" s="38" t="s">
        <v>44</v>
      </c>
      <c r="E199" s="38" t="s">
        <v>45</v>
      </c>
      <c r="F199" s="55">
        <v>83</v>
      </c>
      <c r="G199" s="56">
        <v>2.48</v>
      </c>
      <c r="H199" s="61">
        <v>1.9</v>
      </c>
      <c r="I199" s="45"/>
      <c r="J199" s="45"/>
      <c r="K199" s="57">
        <v>0.1</v>
      </c>
      <c r="L199" s="58">
        <v>1</v>
      </c>
      <c r="M199" s="57">
        <v>0.1</v>
      </c>
      <c r="N199" s="45">
        <v>-2.3E-2</v>
      </c>
      <c r="O199" s="62">
        <f t="shared" si="5"/>
        <v>-0.22999999999999998</v>
      </c>
      <c r="P199" s="38">
        <v>39</v>
      </c>
    </row>
    <row r="200" spans="1:16" x14ac:dyDescent="0.35">
      <c r="A200" s="32">
        <v>44321</v>
      </c>
      <c r="B200" s="33">
        <v>44337</v>
      </c>
      <c r="C200" s="38" t="s">
        <v>171</v>
      </c>
      <c r="D200" s="38" t="s">
        <v>44</v>
      </c>
      <c r="E200" s="38" t="s">
        <v>65</v>
      </c>
      <c r="F200" s="55">
        <v>344</v>
      </c>
      <c r="G200" s="56">
        <v>4.5</v>
      </c>
      <c r="H200" s="61">
        <v>4.95</v>
      </c>
      <c r="I200" s="45"/>
      <c r="J200" s="45"/>
      <c r="K200" s="57">
        <v>0.1</v>
      </c>
      <c r="L200" s="58">
        <v>1</v>
      </c>
      <c r="M200" s="57">
        <v>0.1</v>
      </c>
      <c r="N200" s="45">
        <v>9.9000000000000008E-3</v>
      </c>
      <c r="O200" s="62">
        <f t="shared" si="5"/>
        <v>9.9000000000000005E-2</v>
      </c>
      <c r="P200" s="38">
        <v>22</v>
      </c>
    </row>
    <row r="201" spans="1:16" x14ac:dyDescent="0.35">
      <c r="A201" s="32">
        <v>44335</v>
      </c>
      <c r="B201" s="33">
        <v>44341</v>
      </c>
      <c r="C201" s="38" t="s">
        <v>173</v>
      </c>
      <c r="D201" s="38" t="s">
        <v>44</v>
      </c>
      <c r="E201" s="38" t="s">
        <v>45</v>
      </c>
      <c r="F201" s="55">
        <v>175</v>
      </c>
      <c r="G201" s="56">
        <v>4.3499999999999996</v>
      </c>
      <c r="H201" s="61">
        <v>4.8</v>
      </c>
      <c r="I201" s="45"/>
      <c r="J201" s="45"/>
      <c r="K201" s="57">
        <v>0.1</v>
      </c>
      <c r="L201" s="58">
        <v>1</v>
      </c>
      <c r="M201" s="57">
        <v>0.1</v>
      </c>
      <c r="N201" s="45">
        <v>1.034E-2</v>
      </c>
      <c r="O201" s="62">
        <f t="shared" si="5"/>
        <v>0.10340000000000001</v>
      </c>
      <c r="P201" s="38">
        <v>22</v>
      </c>
    </row>
    <row r="202" spans="1:16" x14ac:dyDescent="0.35">
      <c r="A202" s="32">
        <v>44341</v>
      </c>
      <c r="B202" s="33">
        <v>44349</v>
      </c>
      <c r="C202" s="38" t="s">
        <v>175</v>
      </c>
      <c r="D202" s="38" t="s">
        <v>44</v>
      </c>
      <c r="E202" s="38" t="s">
        <v>45</v>
      </c>
      <c r="F202" s="55">
        <v>240</v>
      </c>
      <c r="G202" s="56">
        <v>4.4000000000000004</v>
      </c>
      <c r="H202" s="61">
        <v>4.9000000000000004</v>
      </c>
      <c r="I202" s="45"/>
      <c r="J202" s="45"/>
      <c r="K202" s="57">
        <v>0.1</v>
      </c>
      <c r="L202" s="58">
        <v>1</v>
      </c>
      <c r="M202" s="57">
        <v>0.1</v>
      </c>
      <c r="N202" s="45">
        <v>1.136E-2</v>
      </c>
      <c r="O202" s="62">
        <f t="shared" si="5"/>
        <v>0.11360000000000001</v>
      </c>
      <c r="P202" s="38">
        <v>22</v>
      </c>
    </row>
    <row r="203" spans="1:16" x14ac:dyDescent="0.35">
      <c r="A203" s="32">
        <v>44334</v>
      </c>
      <c r="B203" s="33">
        <v>44350</v>
      </c>
      <c r="C203" s="38" t="s">
        <v>172</v>
      </c>
      <c r="D203" s="38" t="s">
        <v>44</v>
      </c>
      <c r="E203" s="38" t="s">
        <v>65</v>
      </c>
      <c r="F203" s="55">
        <v>340</v>
      </c>
      <c r="G203" s="56">
        <v>8.68</v>
      </c>
      <c r="H203" s="61">
        <v>9.2200000000000006</v>
      </c>
      <c r="I203" s="45"/>
      <c r="J203" s="45"/>
      <c r="K203" s="57">
        <v>0.1</v>
      </c>
      <c r="L203" s="58">
        <v>1</v>
      </c>
      <c r="M203" s="57">
        <v>0.1</v>
      </c>
      <c r="N203" s="45">
        <v>6.2100000000000002E-3</v>
      </c>
      <c r="O203" s="62">
        <f t="shared" si="5"/>
        <v>6.2100000000000002E-2</v>
      </c>
      <c r="P203" s="38">
        <v>12</v>
      </c>
    </row>
    <row r="204" spans="1:16" x14ac:dyDescent="0.35">
      <c r="A204" s="32">
        <v>44350</v>
      </c>
      <c r="B204" s="33">
        <v>44351</v>
      </c>
      <c r="C204" s="38" t="s">
        <v>177</v>
      </c>
      <c r="D204" s="38" t="s">
        <v>44</v>
      </c>
      <c r="E204" s="38" t="s">
        <v>45</v>
      </c>
      <c r="F204" s="55">
        <v>210</v>
      </c>
      <c r="G204" s="56">
        <v>4.45</v>
      </c>
      <c r="H204" s="61">
        <v>4.93</v>
      </c>
      <c r="I204" s="45"/>
      <c r="J204" s="45"/>
      <c r="K204" s="57">
        <v>0.1</v>
      </c>
      <c r="L204" s="58">
        <v>1</v>
      </c>
      <c r="M204" s="57">
        <v>0.1</v>
      </c>
      <c r="N204" s="45">
        <v>1.0789999999999999E-2</v>
      </c>
      <c r="O204" s="62">
        <f t="shared" si="5"/>
        <v>0.1079</v>
      </c>
      <c r="P204" s="38">
        <v>22</v>
      </c>
    </row>
    <row r="205" spans="1:16" x14ac:dyDescent="0.35">
      <c r="A205" s="32">
        <v>44336</v>
      </c>
      <c r="B205" s="33">
        <v>44355</v>
      </c>
      <c r="C205" s="38" t="s">
        <v>174</v>
      </c>
      <c r="D205" s="38" t="s">
        <v>44</v>
      </c>
      <c r="E205" s="38" t="s">
        <v>45</v>
      </c>
      <c r="F205" s="55">
        <v>3010</v>
      </c>
      <c r="G205" s="56">
        <v>8.65</v>
      </c>
      <c r="H205" s="61">
        <v>9.81</v>
      </c>
      <c r="I205" s="45"/>
      <c r="J205" s="45"/>
      <c r="K205" s="57">
        <v>0.1</v>
      </c>
      <c r="L205" s="58">
        <v>1</v>
      </c>
      <c r="M205" s="57">
        <v>0.1</v>
      </c>
      <c r="N205" s="45">
        <v>1.341E-2</v>
      </c>
      <c r="O205" s="62">
        <f t="shared" si="5"/>
        <v>0.1341</v>
      </c>
      <c r="P205" s="38">
        <v>12</v>
      </c>
    </row>
    <row r="206" spans="1:16" x14ac:dyDescent="0.35">
      <c r="A206" s="32">
        <v>44344</v>
      </c>
      <c r="B206" s="33">
        <v>44357</v>
      </c>
      <c r="C206" s="38" t="s">
        <v>176</v>
      </c>
      <c r="D206" s="38" t="s">
        <v>44</v>
      </c>
      <c r="E206" s="38" t="s">
        <v>45</v>
      </c>
      <c r="F206" s="55">
        <v>2250</v>
      </c>
      <c r="G206" s="56">
        <v>8.73</v>
      </c>
      <c r="H206" s="61">
        <v>9.9499999999999993</v>
      </c>
      <c r="I206" s="45"/>
      <c r="J206" s="45"/>
      <c r="K206" s="57">
        <v>0.1</v>
      </c>
      <c r="L206" s="58">
        <v>1</v>
      </c>
      <c r="M206" s="57">
        <v>0.1</v>
      </c>
      <c r="N206" s="45">
        <v>1.397E-2</v>
      </c>
      <c r="O206" s="62">
        <f t="shared" ref="O206:O231" si="6">N206*10</f>
        <v>0.13969999999999999</v>
      </c>
      <c r="P206" s="38">
        <v>11</v>
      </c>
    </row>
    <row r="207" spans="1:16" x14ac:dyDescent="0.35">
      <c r="A207" s="32">
        <v>44357</v>
      </c>
      <c r="B207" s="33">
        <v>44361</v>
      </c>
      <c r="C207" s="38" t="s">
        <v>179</v>
      </c>
      <c r="D207" s="38" t="s">
        <v>44</v>
      </c>
      <c r="E207" s="38" t="s">
        <v>45</v>
      </c>
      <c r="F207" s="55">
        <v>120</v>
      </c>
      <c r="G207" s="56">
        <v>4.5</v>
      </c>
      <c r="H207" s="61">
        <v>4.7699999999999996</v>
      </c>
      <c r="I207" s="45"/>
      <c r="J207" s="45"/>
      <c r="K207" s="57">
        <v>0.1</v>
      </c>
      <c r="L207" s="58">
        <v>1</v>
      </c>
      <c r="M207" s="57">
        <v>0.1</v>
      </c>
      <c r="N207" s="45">
        <v>6.0000000000000001E-3</v>
      </c>
      <c r="O207" s="62">
        <f t="shared" si="6"/>
        <v>0.06</v>
      </c>
      <c r="P207" s="38">
        <v>22</v>
      </c>
    </row>
    <row r="208" spans="1:16" x14ac:dyDescent="0.35">
      <c r="A208" s="32">
        <v>44357</v>
      </c>
      <c r="B208" s="33">
        <v>44362</v>
      </c>
      <c r="C208" s="38" t="s">
        <v>180</v>
      </c>
      <c r="D208" s="38" t="s">
        <v>44</v>
      </c>
      <c r="E208" s="38" t="s">
        <v>65</v>
      </c>
      <c r="F208" s="55">
        <v>347</v>
      </c>
      <c r="G208" s="56">
        <v>4.42</v>
      </c>
      <c r="H208" s="61">
        <v>4.42</v>
      </c>
      <c r="I208" s="45"/>
      <c r="J208" s="45"/>
      <c r="K208" s="57">
        <v>0.1</v>
      </c>
      <c r="L208" s="58">
        <v>1</v>
      </c>
      <c r="M208" s="57">
        <v>0.1</v>
      </c>
      <c r="N208" s="45">
        <v>0</v>
      </c>
      <c r="O208" s="62">
        <f t="shared" si="6"/>
        <v>0</v>
      </c>
      <c r="P208" s="38">
        <v>22</v>
      </c>
    </row>
    <row r="209" spans="1:16" x14ac:dyDescent="0.35">
      <c r="A209" s="32">
        <v>44351</v>
      </c>
      <c r="B209" s="33">
        <v>44363</v>
      </c>
      <c r="C209" s="38" t="s">
        <v>178</v>
      </c>
      <c r="D209" s="38" t="s">
        <v>44</v>
      </c>
      <c r="E209" s="38" t="s">
        <v>65</v>
      </c>
      <c r="F209" s="55">
        <v>345</v>
      </c>
      <c r="G209" s="56">
        <v>4.3499999999999996</v>
      </c>
      <c r="H209" s="61">
        <v>4.05</v>
      </c>
      <c r="I209" s="45"/>
      <c r="J209" s="45"/>
      <c r="K209" s="57">
        <v>0.1</v>
      </c>
      <c r="L209" s="58">
        <v>1</v>
      </c>
      <c r="M209" s="57">
        <v>0.1</v>
      </c>
      <c r="N209" s="45">
        <v>-6.62E-3</v>
      </c>
      <c r="O209" s="62">
        <f t="shared" si="6"/>
        <v>-6.6199999999999995E-2</v>
      </c>
      <c r="P209" s="38">
        <v>22</v>
      </c>
    </row>
    <row r="210" spans="1:16" x14ac:dyDescent="0.35">
      <c r="A210" s="32">
        <v>44364</v>
      </c>
      <c r="B210" s="33">
        <v>44379</v>
      </c>
      <c r="C210" s="38" t="s">
        <v>181</v>
      </c>
      <c r="D210" s="38" t="s">
        <v>44</v>
      </c>
      <c r="E210" s="38" t="s">
        <v>45</v>
      </c>
      <c r="F210" s="55">
        <v>2315</v>
      </c>
      <c r="G210" s="56">
        <v>4.3</v>
      </c>
      <c r="H210" s="61">
        <v>4.95</v>
      </c>
      <c r="I210" s="45"/>
      <c r="J210" s="45"/>
      <c r="K210" s="57">
        <v>0.1</v>
      </c>
      <c r="L210" s="58">
        <v>1</v>
      </c>
      <c r="M210" s="57">
        <v>0.1</v>
      </c>
      <c r="N210" s="45">
        <v>1.512E-2</v>
      </c>
      <c r="O210" s="62">
        <f t="shared" si="6"/>
        <v>0.1512</v>
      </c>
      <c r="P210" s="38">
        <v>23</v>
      </c>
    </row>
    <row r="211" spans="1:16" x14ac:dyDescent="0.35">
      <c r="A211" s="32">
        <v>44369</v>
      </c>
      <c r="B211" s="33">
        <v>44379</v>
      </c>
      <c r="C211" s="38" t="s">
        <v>181</v>
      </c>
      <c r="D211" s="38" t="s">
        <v>44</v>
      </c>
      <c r="E211" s="38" t="s">
        <v>45</v>
      </c>
      <c r="F211" s="55">
        <v>2315</v>
      </c>
      <c r="G211" s="56">
        <v>4.2</v>
      </c>
      <c r="H211" s="61">
        <v>4.95</v>
      </c>
      <c r="I211" s="45"/>
      <c r="J211" s="45"/>
      <c r="K211" s="57">
        <v>0.1</v>
      </c>
      <c r="L211" s="58">
        <v>1</v>
      </c>
      <c r="M211" s="57">
        <v>0.1</v>
      </c>
      <c r="N211" s="45">
        <v>1.7860000000000001E-2</v>
      </c>
      <c r="O211" s="62">
        <f t="shared" si="6"/>
        <v>0.17860000000000001</v>
      </c>
      <c r="P211" s="38">
        <v>23</v>
      </c>
    </row>
    <row r="212" spans="1:16" x14ac:dyDescent="0.35">
      <c r="A212" s="32">
        <v>44378</v>
      </c>
      <c r="B212" s="33">
        <v>44386</v>
      </c>
      <c r="C212" s="38" t="s">
        <v>182</v>
      </c>
      <c r="D212" s="38" t="s">
        <v>44</v>
      </c>
      <c r="E212" s="38" t="s">
        <v>45</v>
      </c>
      <c r="F212" s="55">
        <v>230</v>
      </c>
      <c r="G212" s="56">
        <v>4.45</v>
      </c>
      <c r="H212" s="61">
        <v>4.9000000000000004</v>
      </c>
      <c r="I212" s="45"/>
      <c r="J212" s="45"/>
      <c r="K212" s="57">
        <v>0.1</v>
      </c>
      <c r="L212" s="58">
        <v>1</v>
      </c>
      <c r="M212" s="57">
        <v>0.1</v>
      </c>
      <c r="N212" s="45">
        <v>1.0109999999999999E-2</v>
      </c>
      <c r="O212" s="62">
        <f t="shared" si="6"/>
        <v>0.1011</v>
      </c>
      <c r="P212" s="38">
        <v>22</v>
      </c>
    </row>
    <row r="213" spans="1:16" x14ac:dyDescent="0.35">
      <c r="A213" s="32">
        <v>44413</v>
      </c>
      <c r="B213" s="33">
        <v>44419</v>
      </c>
      <c r="C213" s="38" t="s">
        <v>183</v>
      </c>
      <c r="D213" s="38" t="s">
        <v>44</v>
      </c>
      <c r="E213" s="38" t="s">
        <v>45</v>
      </c>
      <c r="F213" s="55">
        <v>360</v>
      </c>
      <c r="G213" s="56">
        <v>4.3</v>
      </c>
      <c r="H213" s="61">
        <v>3.5</v>
      </c>
      <c r="I213" s="45"/>
      <c r="J213" s="45"/>
      <c r="K213" s="57">
        <v>0.1</v>
      </c>
      <c r="L213" s="58">
        <v>1</v>
      </c>
      <c r="M213" s="57">
        <v>0.1</v>
      </c>
      <c r="N213" s="45">
        <v>-1.8599999999999998E-2</v>
      </c>
      <c r="O213" s="62">
        <f t="shared" si="6"/>
        <v>-0.186</v>
      </c>
      <c r="P213" s="38">
        <v>23</v>
      </c>
    </row>
    <row r="214" spans="1:16" x14ac:dyDescent="0.35">
      <c r="A214" s="32">
        <v>44425</v>
      </c>
      <c r="B214" s="33">
        <v>44439</v>
      </c>
      <c r="C214" s="38" t="s">
        <v>185</v>
      </c>
      <c r="D214" s="38" t="s">
        <v>44</v>
      </c>
      <c r="E214" s="38" t="s">
        <v>45</v>
      </c>
      <c r="F214" s="55">
        <v>335</v>
      </c>
      <c r="G214" s="56">
        <v>4.2</v>
      </c>
      <c r="H214" s="61">
        <v>4.97</v>
      </c>
      <c r="I214" s="45"/>
      <c r="J214" s="45"/>
      <c r="K214" s="57">
        <v>0.1</v>
      </c>
      <c r="L214" s="58">
        <v>1</v>
      </c>
      <c r="M214" s="57">
        <v>0.1</v>
      </c>
      <c r="N214" s="45">
        <v>1.8329999999999999E-2</v>
      </c>
      <c r="O214" s="62">
        <f t="shared" si="6"/>
        <v>0.18329999999999999</v>
      </c>
      <c r="P214" s="38">
        <v>23</v>
      </c>
    </row>
    <row r="215" spans="1:16" x14ac:dyDescent="0.35">
      <c r="A215" s="32">
        <v>44441</v>
      </c>
      <c r="B215" s="33">
        <v>44446</v>
      </c>
      <c r="C215" s="38" t="s">
        <v>187</v>
      </c>
      <c r="D215" s="38" t="s">
        <v>44</v>
      </c>
      <c r="E215" s="38" t="s">
        <v>65</v>
      </c>
      <c r="F215" s="55">
        <v>60</v>
      </c>
      <c r="G215" s="56">
        <v>2.5</v>
      </c>
      <c r="H215" s="61">
        <v>2.85</v>
      </c>
      <c r="I215" s="45"/>
      <c r="J215" s="45"/>
      <c r="K215" s="57">
        <v>0.1</v>
      </c>
      <c r="L215" s="58">
        <v>1</v>
      </c>
      <c r="M215" s="57">
        <v>0.1</v>
      </c>
      <c r="N215" s="45">
        <v>1.392E-2</v>
      </c>
      <c r="O215" s="62">
        <f t="shared" si="6"/>
        <v>0.13919999999999999</v>
      </c>
      <c r="P215" s="38">
        <v>38</v>
      </c>
    </row>
    <row r="216" spans="1:16" x14ac:dyDescent="0.35">
      <c r="A216" s="32">
        <v>44440</v>
      </c>
      <c r="B216" s="33">
        <v>44452</v>
      </c>
      <c r="C216" s="38" t="s">
        <v>186</v>
      </c>
      <c r="D216" s="38" t="s">
        <v>44</v>
      </c>
      <c r="E216" s="38" t="s">
        <v>45</v>
      </c>
      <c r="F216" s="55">
        <v>70</v>
      </c>
      <c r="G216" s="56">
        <v>4.45</v>
      </c>
      <c r="H216" s="61">
        <v>4.2</v>
      </c>
      <c r="I216" s="45"/>
      <c r="J216" s="45"/>
      <c r="K216" s="57">
        <v>0.1</v>
      </c>
      <c r="L216" s="58">
        <v>1</v>
      </c>
      <c r="M216" s="57">
        <v>0.1</v>
      </c>
      <c r="N216" s="45">
        <v>-5.6100000000000004E-3</v>
      </c>
      <c r="O216" s="62">
        <f t="shared" si="6"/>
        <v>-5.6100000000000004E-2</v>
      </c>
      <c r="P216" s="38">
        <v>22</v>
      </c>
    </row>
    <row r="217" spans="1:16" x14ac:dyDescent="0.35">
      <c r="A217" s="32">
        <v>44438</v>
      </c>
      <c r="B217" s="33">
        <v>44455</v>
      </c>
      <c r="C217" s="38" t="s">
        <v>184</v>
      </c>
      <c r="D217" s="38" t="s">
        <v>44</v>
      </c>
      <c r="E217" s="38" t="s">
        <v>45</v>
      </c>
      <c r="F217" s="55">
        <v>2750</v>
      </c>
      <c r="G217" s="56">
        <v>4.45</v>
      </c>
      <c r="H217" s="61">
        <v>4.2</v>
      </c>
      <c r="I217" s="45"/>
      <c r="J217" s="45"/>
      <c r="K217" s="57">
        <v>0.1</v>
      </c>
      <c r="L217" s="58">
        <v>1</v>
      </c>
      <c r="M217" s="57">
        <v>0.1</v>
      </c>
      <c r="N217" s="45">
        <v>1.191E-2</v>
      </c>
      <c r="O217" s="62">
        <f t="shared" si="6"/>
        <v>0.11910000000000001</v>
      </c>
      <c r="P217" s="38">
        <v>22</v>
      </c>
    </row>
    <row r="218" spans="1:16" x14ac:dyDescent="0.35">
      <c r="A218" s="32">
        <v>44456</v>
      </c>
      <c r="B218" s="33">
        <v>44467</v>
      </c>
      <c r="C218" s="38" t="s">
        <v>188</v>
      </c>
      <c r="D218" s="38" t="s">
        <v>44</v>
      </c>
      <c r="E218" s="38" t="s">
        <v>45</v>
      </c>
      <c r="F218" s="55">
        <v>340</v>
      </c>
      <c r="G218" s="56">
        <v>4.4000000000000004</v>
      </c>
      <c r="H218" s="61">
        <v>3.1</v>
      </c>
      <c r="I218" s="45"/>
      <c r="J218" s="45"/>
      <c r="K218" s="57">
        <v>0.1</v>
      </c>
      <c r="L218" s="58">
        <v>1</v>
      </c>
      <c r="M218" s="57">
        <v>0.1</v>
      </c>
      <c r="N218" s="45">
        <v>-2.5000000000000001E-2</v>
      </c>
      <c r="O218" s="62">
        <f t="shared" si="6"/>
        <v>-0.25</v>
      </c>
      <c r="P218" s="38">
        <v>23</v>
      </c>
    </row>
    <row r="219" spans="1:16" x14ac:dyDescent="0.35">
      <c r="A219" s="32">
        <v>44463</v>
      </c>
      <c r="B219" s="33">
        <v>44470</v>
      </c>
      <c r="C219" s="38" t="s">
        <v>190</v>
      </c>
      <c r="D219" s="38" t="s">
        <v>44</v>
      </c>
      <c r="E219" s="38" t="s">
        <v>45</v>
      </c>
      <c r="F219" s="55">
        <v>141</v>
      </c>
      <c r="G219" s="56">
        <v>4.34</v>
      </c>
      <c r="H219" s="61">
        <v>3.27</v>
      </c>
      <c r="I219" s="45"/>
      <c r="J219" s="45"/>
      <c r="K219" s="57">
        <v>0.1</v>
      </c>
      <c r="L219" s="58">
        <v>1</v>
      </c>
      <c r="M219" s="57">
        <v>0.1</v>
      </c>
      <c r="N219" s="45">
        <v>-2.4649999999999998E-2</v>
      </c>
      <c r="O219" s="62">
        <f t="shared" si="6"/>
        <v>-0.2465</v>
      </c>
      <c r="P219" s="38">
        <v>23</v>
      </c>
    </row>
    <row r="220" spans="1:16" x14ac:dyDescent="0.35">
      <c r="A220" s="32">
        <v>44467</v>
      </c>
      <c r="B220" s="33">
        <v>44477</v>
      </c>
      <c r="C220" s="38" t="s">
        <v>191</v>
      </c>
      <c r="D220" s="38" t="s">
        <v>44</v>
      </c>
      <c r="E220" s="38" t="s">
        <v>65</v>
      </c>
      <c r="F220" s="55">
        <v>80</v>
      </c>
      <c r="G220" s="56">
        <v>4.25</v>
      </c>
      <c r="H220" s="61">
        <v>4.5</v>
      </c>
      <c r="I220" s="45"/>
      <c r="J220" s="45"/>
      <c r="K220" s="57">
        <v>0.1</v>
      </c>
      <c r="L220" s="58">
        <v>1</v>
      </c>
      <c r="M220" s="57">
        <v>0.1</v>
      </c>
      <c r="N220" s="45">
        <v>5.8999999999999999E-3</v>
      </c>
      <c r="O220" s="62">
        <f t="shared" si="6"/>
        <v>5.8999999999999997E-2</v>
      </c>
      <c r="P220" s="38">
        <v>23</v>
      </c>
    </row>
    <row r="221" spans="1:16" x14ac:dyDescent="0.35">
      <c r="A221" s="32">
        <v>44466</v>
      </c>
      <c r="B221" s="33">
        <v>44477</v>
      </c>
      <c r="C221" s="38" t="s">
        <v>192</v>
      </c>
      <c r="D221" s="38" t="s">
        <v>44</v>
      </c>
      <c r="E221" s="38" t="s">
        <v>65</v>
      </c>
      <c r="F221" s="55">
        <v>80</v>
      </c>
      <c r="G221" s="56">
        <v>4.3</v>
      </c>
      <c r="H221" s="61">
        <v>4.8</v>
      </c>
      <c r="I221" s="45"/>
      <c r="J221" s="45"/>
      <c r="K221" s="57">
        <v>0.1</v>
      </c>
      <c r="L221" s="58">
        <v>1</v>
      </c>
      <c r="M221" s="57">
        <v>0.1</v>
      </c>
      <c r="N221" s="45">
        <v>1.163E-2</v>
      </c>
      <c r="O221" s="62">
        <f t="shared" si="6"/>
        <v>0.1163</v>
      </c>
      <c r="P221" s="38">
        <v>23</v>
      </c>
    </row>
    <row r="222" spans="1:16" x14ac:dyDescent="0.35">
      <c r="A222" s="32">
        <v>44468</v>
      </c>
      <c r="B222" s="33">
        <v>44480</v>
      </c>
      <c r="C222" s="38" t="s">
        <v>189</v>
      </c>
      <c r="D222" s="38" t="s">
        <v>44</v>
      </c>
      <c r="E222" s="38" t="s">
        <v>65</v>
      </c>
      <c r="F222" s="55">
        <v>55</v>
      </c>
      <c r="G222" s="56">
        <v>2.5</v>
      </c>
      <c r="H222" s="61">
        <v>2.95</v>
      </c>
      <c r="I222" s="45"/>
      <c r="J222" s="45"/>
      <c r="K222" s="57">
        <v>0.1</v>
      </c>
      <c r="L222" s="58">
        <v>1</v>
      </c>
      <c r="M222" s="57">
        <v>0.1</v>
      </c>
      <c r="N222" s="45">
        <v>1.7999999999999999E-2</v>
      </c>
      <c r="O222" s="62">
        <f t="shared" si="6"/>
        <v>0.18</v>
      </c>
      <c r="P222" s="38">
        <v>39</v>
      </c>
    </row>
    <row r="223" spans="1:16" x14ac:dyDescent="0.35">
      <c r="A223" s="32">
        <v>44489</v>
      </c>
      <c r="B223" s="33">
        <v>44491</v>
      </c>
      <c r="C223" s="38" t="s">
        <v>193</v>
      </c>
      <c r="D223" s="38" t="s">
        <v>44</v>
      </c>
      <c r="E223" s="38" t="s">
        <v>45</v>
      </c>
      <c r="F223" s="55">
        <v>575</v>
      </c>
      <c r="G223" s="56">
        <v>4.0999999999999996</v>
      </c>
      <c r="H223" s="61">
        <v>4.95</v>
      </c>
      <c r="I223" s="45"/>
      <c r="J223" s="45"/>
      <c r="K223" s="57">
        <v>0.1</v>
      </c>
      <c r="L223" s="58">
        <v>1</v>
      </c>
      <c r="M223" s="57">
        <v>0.1</v>
      </c>
      <c r="N223" s="45">
        <v>2.0729999999999998E-2</v>
      </c>
      <c r="O223" s="62">
        <f t="shared" si="6"/>
        <v>0.20729999999999998</v>
      </c>
      <c r="P223" s="38">
        <v>25</v>
      </c>
    </row>
    <row r="224" spans="1:16" x14ac:dyDescent="0.35">
      <c r="A224" s="32">
        <v>44495</v>
      </c>
      <c r="B224" s="33">
        <v>44496</v>
      </c>
      <c r="C224" s="38" t="s">
        <v>195</v>
      </c>
      <c r="D224" s="38" t="s">
        <v>44</v>
      </c>
      <c r="E224" s="38" t="s">
        <v>45</v>
      </c>
      <c r="F224" s="55">
        <v>2620</v>
      </c>
      <c r="G224" s="56">
        <v>16.45</v>
      </c>
      <c r="H224" s="61">
        <v>19.899999999999999</v>
      </c>
      <c r="I224" s="45"/>
      <c r="J224" s="45"/>
      <c r="K224" s="57">
        <v>0.1</v>
      </c>
      <c r="L224" s="58">
        <v>1</v>
      </c>
      <c r="M224" s="57">
        <v>0.1</v>
      </c>
      <c r="N224" s="45">
        <v>2.0969999999999999E-2</v>
      </c>
      <c r="O224" s="62">
        <f t="shared" si="6"/>
        <v>0.2097</v>
      </c>
      <c r="P224" s="38">
        <v>6</v>
      </c>
    </row>
    <row r="225" spans="1:16" x14ac:dyDescent="0.35">
      <c r="A225" s="32">
        <v>44490</v>
      </c>
      <c r="B225" s="33">
        <v>44508</v>
      </c>
      <c r="C225" s="38" t="s">
        <v>194</v>
      </c>
      <c r="D225" s="38" t="s">
        <v>44</v>
      </c>
      <c r="E225" s="38" t="s">
        <v>45</v>
      </c>
      <c r="F225" s="55">
        <v>220</v>
      </c>
      <c r="G225" s="56">
        <v>4.2</v>
      </c>
      <c r="H225" s="61">
        <v>3.75</v>
      </c>
      <c r="I225" s="45"/>
      <c r="J225" s="45"/>
      <c r="K225" s="57">
        <v>0.1</v>
      </c>
      <c r="L225" s="58">
        <v>1</v>
      </c>
      <c r="M225" s="57">
        <v>0.1</v>
      </c>
      <c r="N225" s="45">
        <v>-1.0710000000000001E-2</v>
      </c>
      <c r="O225" s="62">
        <f t="shared" si="6"/>
        <v>-0.1071</v>
      </c>
      <c r="P225" s="38">
        <v>23</v>
      </c>
    </row>
    <row r="226" spans="1:16" x14ac:dyDescent="0.35">
      <c r="A226" s="32">
        <v>44497</v>
      </c>
      <c r="B226" s="33">
        <v>44515</v>
      </c>
      <c r="C226" s="38" t="s">
        <v>196</v>
      </c>
      <c r="D226" s="38" t="s">
        <v>44</v>
      </c>
      <c r="E226" s="38" t="s">
        <v>45</v>
      </c>
      <c r="F226" s="55">
        <v>220</v>
      </c>
      <c r="G226" s="56">
        <v>8.6</v>
      </c>
      <c r="H226" s="61">
        <v>9.9700000000000006</v>
      </c>
      <c r="I226" s="45"/>
      <c r="J226" s="45"/>
      <c r="K226" s="57">
        <v>0.1</v>
      </c>
      <c r="L226" s="58">
        <v>1</v>
      </c>
      <c r="M226" s="57">
        <v>0.1</v>
      </c>
      <c r="N226" s="45">
        <v>1.593E-2</v>
      </c>
      <c r="O226" s="62">
        <f t="shared" si="6"/>
        <v>0.1593</v>
      </c>
      <c r="P226" s="38">
        <v>11</v>
      </c>
    </row>
    <row r="227" spans="1:16" x14ac:dyDescent="0.35">
      <c r="A227" s="32">
        <v>44498</v>
      </c>
      <c r="B227" s="33">
        <v>44516</v>
      </c>
      <c r="C227" s="38" t="s">
        <v>197</v>
      </c>
      <c r="D227" s="38" t="s">
        <v>44</v>
      </c>
      <c r="E227" s="38" t="s">
        <v>45</v>
      </c>
      <c r="F227" s="55">
        <v>128</v>
      </c>
      <c r="G227" s="56">
        <v>4.1500000000000004</v>
      </c>
      <c r="H227" s="61">
        <v>4.9800000000000004</v>
      </c>
      <c r="I227" s="45"/>
      <c r="J227" s="45"/>
      <c r="K227" s="57">
        <v>0.1</v>
      </c>
      <c r="L227" s="58">
        <v>1</v>
      </c>
      <c r="M227" s="57">
        <v>0.1</v>
      </c>
      <c r="N227" s="45">
        <v>0.02</v>
      </c>
      <c r="O227" s="62">
        <f t="shared" si="6"/>
        <v>0.2</v>
      </c>
      <c r="P227" s="38">
        <v>24</v>
      </c>
    </row>
    <row r="228" spans="1:16" x14ac:dyDescent="0.35">
      <c r="A228" s="32">
        <v>44498</v>
      </c>
      <c r="B228" s="33">
        <v>44518</v>
      </c>
      <c r="C228" s="38" t="s">
        <v>198</v>
      </c>
      <c r="D228" s="38" t="s">
        <v>44</v>
      </c>
      <c r="E228" s="38" t="s">
        <v>45</v>
      </c>
      <c r="F228" s="55">
        <v>142</v>
      </c>
      <c r="G228" s="56">
        <v>4.28</v>
      </c>
      <c r="H228" s="61">
        <v>4.9800000000000004</v>
      </c>
      <c r="I228" s="45"/>
      <c r="J228" s="45"/>
      <c r="K228" s="57">
        <v>0.1</v>
      </c>
      <c r="L228" s="58">
        <v>1</v>
      </c>
      <c r="M228" s="57">
        <v>0.1</v>
      </c>
      <c r="N228" s="45">
        <v>1.635E-2</v>
      </c>
      <c r="O228" s="62">
        <f t="shared" si="6"/>
        <v>0.16350000000000001</v>
      </c>
      <c r="P228" s="38">
        <v>23</v>
      </c>
    </row>
    <row r="229" spans="1:16" x14ac:dyDescent="0.35">
      <c r="A229" s="32">
        <v>44501</v>
      </c>
      <c r="B229" s="33">
        <v>44518</v>
      </c>
      <c r="C229" s="38" t="s">
        <v>199</v>
      </c>
      <c r="D229" s="38" t="s">
        <v>44</v>
      </c>
      <c r="E229" s="38" t="s">
        <v>45</v>
      </c>
      <c r="F229" s="55">
        <v>307.5</v>
      </c>
      <c r="G229" s="56">
        <v>4.2</v>
      </c>
      <c r="H229" s="61">
        <v>4.9800000000000004</v>
      </c>
      <c r="I229" s="45"/>
      <c r="J229" s="45"/>
      <c r="K229" s="57">
        <v>0.1</v>
      </c>
      <c r="L229" s="58">
        <v>1</v>
      </c>
      <c r="M229" s="57">
        <v>0.1</v>
      </c>
      <c r="N229" s="45">
        <v>1.8669999999999999E-2</v>
      </c>
      <c r="O229" s="62">
        <f t="shared" si="6"/>
        <v>0.18669999999999998</v>
      </c>
      <c r="P229" s="38">
        <v>23</v>
      </c>
    </row>
    <row r="230" spans="1:16" x14ac:dyDescent="0.35">
      <c r="A230" s="32">
        <v>44501</v>
      </c>
      <c r="B230" s="33">
        <v>44519</v>
      </c>
      <c r="C230" s="38" t="s">
        <v>200</v>
      </c>
      <c r="D230" s="38" t="s">
        <v>44</v>
      </c>
      <c r="E230" s="38" t="s">
        <v>45</v>
      </c>
      <c r="F230" s="55">
        <v>2735</v>
      </c>
      <c r="G230" s="56">
        <v>4.25</v>
      </c>
      <c r="H230" s="61">
        <v>5</v>
      </c>
      <c r="I230" s="45"/>
      <c r="J230" s="45"/>
      <c r="K230" s="57">
        <v>0.1</v>
      </c>
      <c r="L230" s="58">
        <v>1</v>
      </c>
      <c r="M230" s="57">
        <v>0.1</v>
      </c>
      <c r="N230" s="45">
        <v>1.7649999999999999E-2</v>
      </c>
      <c r="O230" s="62">
        <f t="shared" si="6"/>
        <v>0.17649999999999999</v>
      </c>
      <c r="P230" s="38">
        <v>23</v>
      </c>
    </row>
    <row r="231" spans="1:16" x14ac:dyDescent="0.35">
      <c r="A231" s="32">
        <v>44530</v>
      </c>
      <c r="B231" s="33">
        <v>44533</v>
      </c>
      <c r="C231" s="38" t="s">
        <v>201</v>
      </c>
      <c r="D231" s="38" t="s">
        <v>44</v>
      </c>
      <c r="E231" s="38" t="s">
        <v>45</v>
      </c>
      <c r="F231" s="55">
        <v>330</v>
      </c>
      <c r="G231" s="56">
        <v>3.8</v>
      </c>
      <c r="H231" s="61">
        <v>2.8</v>
      </c>
      <c r="I231" s="45"/>
      <c r="J231" s="45"/>
      <c r="K231" s="57">
        <v>0.1</v>
      </c>
      <c r="L231" s="58">
        <v>1</v>
      </c>
      <c r="M231" s="57">
        <v>0.1</v>
      </c>
      <c r="N231" s="45">
        <v>-2.6919999999999999E-2</v>
      </c>
      <c r="O231" s="62">
        <f t="shared" si="6"/>
        <v>-0.26919999999999999</v>
      </c>
      <c r="P231" s="38">
        <v>26</v>
      </c>
    </row>
    <row r="232" spans="1:16" x14ac:dyDescent="0.35">
      <c r="A232" s="3">
        <v>2022</v>
      </c>
    </row>
    <row r="233" spans="1:16" x14ac:dyDescent="0.35">
      <c r="A233" s="32">
        <v>44573</v>
      </c>
      <c r="B233" s="33">
        <v>44582</v>
      </c>
      <c r="C233" s="38" t="s">
        <v>204</v>
      </c>
      <c r="D233" s="38" t="s">
        <v>44</v>
      </c>
      <c r="E233" s="38" t="s">
        <v>65</v>
      </c>
      <c r="F233" s="55">
        <v>570</v>
      </c>
      <c r="G233" s="56">
        <v>4.2</v>
      </c>
      <c r="H233" s="61">
        <v>5</v>
      </c>
      <c r="I233" s="45"/>
      <c r="J233" s="45"/>
      <c r="K233" s="57">
        <v>0.1</v>
      </c>
      <c r="L233" s="58">
        <v>1</v>
      </c>
      <c r="M233" s="57">
        <v>0.1</v>
      </c>
      <c r="N233" s="45">
        <v>1.9040000000000001E-2</v>
      </c>
      <c r="O233" s="62">
        <f t="shared" ref="O233:O275" si="7">N233*10</f>
        <v>0.19040000000000001</v>
      </c>
      <c r="P233" s="38">
        <v>25</v>
      </c>
    </row>
    <row r="234" spans="1:16" x14ac:dyDescent="0.35">
      <c r="A234" s="32">
        <v>44580</v>
      </c>
      <c r="B234" s="33">
        <v>44585</v>
      </c>
      <c r="C234" s="38" t="s">
        <v>203</v>
      </c>
      <c r="D234" s="38" t="s">
        <v>44</v>
      </c>
      <c r="E234" s="38" t="s">
        <v>65</v>
      </c>
      <c r="F234" s="55">
        <v>90</v>
      </c>
      <c r="G234" s="56">
        <v>4.2300000000000004</v>
      </c>
      <c r="H234" s="61">
        <v>4.8</v>
      </c>
      <c r="I234" s="45"/>
      <c r="J234" s="45"/>
      <c r="K234" s="57">
        <v>0.1</v>
      </c>
      <c r="L234" s="58">
        <v>1</v>
      </c>
      <c r="M234" s="57">
        <v>0.1</v>
      </c>
      <c r="N234" s="45">
        <v>1.3480000000000001E-2</v>
      </c>
      <c r="O234" s="62">
        <f t="shared" si="7"/>
        <v>0.1348</v>
      </c>
      <c r="P234" s="38">
        <v>23</v>
      </c>
    </row>
    <row r="235" spans="1:16" x14ac:dyDescent="0.35">
      <c r="A235" s="32">
        <v>44586</v>
      </c>
      <c r="B235" s="33">
        <v>44594</v>
      </c>
      <c r="C235" s="38" t="s">
        <v>205</v>
      </c>
      <c r="D235" s="38" t="s">
        <v>44</v>
      </c>
      <c r="E235" s="38" t="s">
        <v>45</v>
      </c>
      <c r="F235" s="55">
        <v>2300</v>
      </c>
      <c r="G235" s="56">
        <v>4.2300000000000004</v>
      </c>
      <c r="H235" s="61">
        <v>4.8</v>
      </c>
      <c r="I235" s="45"/>
      <c r="J235" s="45"/>
      <c r="K235" s="57">
        <v>0.1</v>
      </c>
      <c r="L235" s="58">
        <v>1</v>
      </c>
      <c r="M235" s="57">
        <v>0.1</v>
      </c>
      <c r="N235" s="45">
        <v>1.8700000000000001E-2</v>
      </c>
      <c r="O235" s="62">
        <f t="shared" si="7"/>
        <v>0.187</v>
      </c>
      <c r="P235" s="38">
        <v>1</v>
      </c>
    </row>
    <row r="236" spans="1:16" x14ac:dyDescent="0.35">
      <c r="A236" s="32">
        <v>44593</v>
      </c>
      <c r="B236" s="33">
        <v>44596</v>
      </c>
      <c r="C236" s="38" t="s">
        <v>207</v>
      </c>
      <c r="D236" s="38" t="s">
        <v>44</v>
      </c>
      <c r="E236" s="38" t="s">
        <v>45</v>
      </c>
      <c r="F236" s="55">
        <v>165</v>
      </c>
      <c r="G236" s="56">
        <v>4.2</v>
      </c>
      <c r="H236" s="61">
        <v>4.3</v>
      </c>
      <c r="I236" s="45"/>
      <c r="J236" s="45"/>
      <c r="K236" s="57">
        <v>0.1</v>
      </c>
      <c r="L236" s="58">
        <v>1</v>
      </c>
      <c r="M236" s="57">
        <v>0.1</v>
      </c>
      <c r="N236" s="45">
        <v>-2.32E-3</v>
      </c>
      <c r="O236" s="62">
        <f t="shared" si="7"/>
        <v>-2.3199999999999998E-2</v>
      </c>
      <c r="P236" s="38">
        <v>23</v>
      </c>
    </row>
    <row r="237" spans="1:16" x14ac:dyDescent="0.35">
      <c r="A237" s="32">
        <v>44588</v>
      </c>
      <c r="B237" s="33">
        <v>44601</v>
      </c>
      <c r="C237" s="38" t="s">
        <v>206</v>
      </c>
      <c r="D237" s="38" t="s">
        <v>44</v>
      </c>
      <c r="E237" s="38" t="s">
        <v>65</v>
      </c>
      <c r="F237" s="55">
        <v>43</v>
      </c>
      <c r="G237" s="56">
        <v>2.4500000000000002</v>
      </c>
      <c r="H237" s="61">
        <v>2.7</v>
      </c>
      <c r="I237" s="45"/>
      <c r="J237" s="45"/>
      <c r="K237" s="57">
        <v>0.1</v>
      </c>
      <c r="L237" s="58">
        <v>1</v>
      </c>
      <c r="M237" s="57">
        <v>0.1</v>
      </c>
      <c r="N237" s="45">
        <v>9.2999999999999992E-3</v>
      </c>
      <c r="O237" s="62">
        <f t="shared" si="7"/>
        <v>9.2999999999999999E-2</v>
      </c>
      <c r="P237" s="38">
        <v>39</v>
      </c>
    </row>
    <row r="238" spans="1:16" x14ac:dyDescent="0.35">
      <c r="A238" s="32">
        <v>44589</v>
      </c>
      <c r="B238" s="33">
        <v>44601</v>
      </c>
      <c r="C238" s="38" t="s">
        <v>208</v>
      </c>
      <c r="D238" s="38" t="s">
        <v>44</v>
      </c>
      <c r="E238" s="38" t="s">
        <v>45</v>
      </c>
      <c r="F238" s="55">
        <v>115</v>
      </c>
      <c r="G238" s="56">
        <v>3.85</v>
      </c>
      <c r="H238" s="61">
        <v>4.95</v>
      </c>
      <c r="I238" s="45"/>
      <c r="J238" s="45"/>
      <c r="K238" s="57">
        <v>0.1</v>
      </c>
      <c r="L238" s="58">
        <v>1</v>
      </c>
      <c r="M238" s="57">
        <v>0.1</v>
      </c>
      <c r="N238" s="45">
        <v>2.8570000000000002E-2</v>
      </c>
      <c r="O238" s="62">
        <f t="shared" si="7"/>
        <v>0.28570000000000001</v>
      </c>
      <c r="P238" s="38">
        <v>25</v>
      </c>
    </row>
    <row r="239" spans="1:16" x14ac:dyDescent="0.35">
      <c r="A239" s="32">
        <v>44609</v>
      </c>
      <c r="B239" s="33">
        <v>44610</v>
      </c>
      <c r="C239" s="38" t="s">
        <v>209</v>
      </c>
      <c r="D239" s="38" t="s">
        <v>44</v>
      </c>
      <c r="E239" s="38" t="s">
        <v>65</v>
      </c>
      <c r="F239" s="55">
        <v>130</v>
      </c>
      <c r="G239" s="56">
        <v>7.85</v>
      </c>
      <c r="H239" s="61">
        <v>9.8000000000000007</v>
      </c>
      <c r="I239" s="45"/>
      <c r="J239" s="45"/>
      <c r="K239" s="57">
        <v>0.1</v>
      </c>
      <c r="L239" s="58">
        <v>1</v>
      </c>
      <c r="M239" s="57">
        <v>0.1</v>
      </c>
      <c r="N239" s="45">
        <v>2.4840000000000001E-2</v>
      </c>
      <c r="O239" s="62">
        <f t="shared" si="7"/>
        <v>0.24840000000000001</v>
      </c>
      <c r="P239" s="38">
        <v>12</v>
      </c>
    </row>
    <row r="240" spans="1:16" x14ac:dyDescent="0.35">
      <c r="A240" s="32">
        <v>44602</v>
      </c>
      <c r="B240" s="33">
        <v>44614</v>
      </c>
      <c r="C240" s="38" t="s">
        <v>210</v>
      </c>
      <c r="D240" s="38" t="s">
        <v>44</v>
      </c>
      <c r="E240" s="38" t="s">
        <v>45</v>
      </c>
      <c r="F240" s="55">
        <v>2590</v>
      </c>
      <c r="G240" s="56">
        <v>80</v>
      </c>
      <c r="H240" s="61">
        <v>72.5</v>
      </c>
      <c r="I240" s="45"/>
      <c r="J240" s="45"/>
      <c r="K240" s="57">
        <v>0.1</v>
      </c>
      <c r="L240" s="58">
        <v>1</v>
      </c>
      <c r="M240" s="57">
        <v>0.1</v>
      </c>
      <c r="N240" s="45">
        <v>-9.4000000000000004E-3</v>
      </c>
      <c r="O240" s="62">
        <f t="shared" si="7"/>
        <v>-9.4E-2</v>
      </c>
      <c r="P240" s="38">
        <v>1</v>
      </c>
    </row>
    <row r="241" spans="1:16" x14ac:dyDescent="0.35">
      <c r="A241" s="32">
        <v>44622</v>
      </c>
      <c r="B241" s="33">
        <v>44628</v>
      </c>
      <c r="C241" s="38" t="s">
        <v>211</v>
      </c>
      <c r="D241" s="38" t="s">
        <v>44</v>
      </c>
      <c r="E241" s="38" t="s">
        <v>65</v>
      </c>
      <c r="F241" s="55">
        <v>79</v>
      </c>
      <c r="G241" s="56">
        <v>5.63</v>
      </c>
      <c r="H241" s="61">
        <v>6.95</v>
      </c>
      <c r="I241" s="45"/>
      <c r="J241" s="45"/>
      <c r="K241" s="57">
        <v>0.1</v>
      </c>
      <c r="L241" s="58">
        <v>1</v>
      </c>
      <c r="M241" s="57">
        <v>0.1</v>
      </c>
      <c r="N241" s="45">
        <v>2.3439999999999999E-2</v>
      </c>
      <c r="O241" s="62">
        <f t="shared" si="7"/>
        <v>0.2344</v>
      </c>
      <c r="P241" s="38">
        <v>16</v>
      </c>
    </row>
    <row r="242" spans="1:16" x14ac:dyDescent="0.35">
      <c r="A242" s="32">
        <v>44610</v>
      </c>
      <c r="B242" s="33">
        <v>44628</v>
      </c>
      <c r="C242" s="38" t="s">
        <v>212</v>
      </c>
      <c r="D242" s="38" t="s">
        <v>44</v>
      </c>
      <c r="E242" s="38" t="s">
        <v>65</v>
      </c>
      <c r="F242" s="55">
        <v>365</v>
      </c>
      <c r="G242" s="56">
        <v>8.4</v>
      </c>
      <c r="H242" s="61">
        <v>9.9</v>
      </c>
      <c r="I242" s="45"/>
      <c r="J242" s="45"/>
      <c r="K242" s="57">
        <v>0.1</v>
      </c>
      <c r="L242" s="58">
        <v>1</v>
      </c>
      <c r="M242" s="57">
        <v>0.1</v>
      </c>
      <c r="N242" s="45">
        <v>1.67E-2</v>
      </c>
      <c r="O242" s="62">
        <f t="shared" si="7"/>
        <v>0.16699999999999998</v>
      </c>
      <c r="P242" s="38">
        <v>12</v>
      </c>
    </row>
    <row r="243" spans="1:16" x14ac:dyDescent="0.35">
      <c r="A243" s="32">
        <v>44644</v>
      </c>
      <c r="B243" s="33">
        <v>44650</v>
      </c>
      <c r="C243" s="38" t="s">
        <v>213</v>
      </c>
      <c r="D243" s="38" t="s">
        <v>44</v>
      </c>
      <c r="E243" s="38" t="s">
        <v>65</v>
      </c>
      <c r="F243" s="55">
        <v>75</v>
      </c>
      <c r="G243" s="56">
        <v>3.8</v>
      </c>
      <c r="H243" s="61">
        <v>3.25</v>
      </c>
      <c r="I243" s="45"/>
      <c r="J243" s="45"/>
      <c r="K243" s="57">
        <v>0.1</v>
      </c>
      <c r="L243" s="58">
        <v>1</v>
      </c>
      <c r="M243" s="57">
        <v>0.1</v>
      </c>
      <c r="N243" s="45">
        <v>-1.447E-2</v>
      </c>
      <c r="O243" s="62">
        <f t="shared" si="7"/>
        <v>-0.1447</v>
      </c>
      <c r="P243" s="38">
        <v>26</v>
      </c>
    </row>
    <row r="244" spans="1:16" x14ac:dyDescent="0.35">
      <c r="A244" s="32">
        <v>44642</v>
      </c>
      <c r="B244" s="33">
        <v>44656</v>
      </c>
      <c r="C244" s="38" t="s">
        <v>216</v>
      </c>
      <c r="D244" s="38" t="s">
        <v>44</v>
      </c>
      <c r="E244" s="38" t="s">
        <v>65</v>
      </c>
      <c r="F244" s="55">
        <v>375</v>
      </c>
      <c r="G244" s="56">
        <v>4.5999999999999996</v>
      </c>
      <c r="H244" s="61">
        <v>4.25</v>
      </c>
      <c r="I244" s="45"/>
      <c r="J244" s="45"/>
      <c r="K244" s="57">
        <v>0.1</v>
      </c>
      <c r="L244" s="58">
        <v>1</v>
      </c>
      <c r="M244" s="57">
        <v>0.1</v>
      </c>
      <c r="N244" s="45">
        <v>8.2400000000000008E-3</v>
      </c>
      <c r="O244" s="62">
        <f t="shared" si="7"/>
        <v>8.2400000000000001E-2</v>
      </c>
      <c r="P244" s="38">
        <v>24</v>
      </c>
    </row>
    <row r="245" spans="1:16" x14ac:dyDescent="0.35">
      <c r="A245" s="32">
        <v>44651</v>
      </c>
      <c r="B245" s="33">
        <v>44657</v>
      </c>
      <c r="C245" s="38" t="s">
        <v>214</v>
      </c>
      <c r="D245" s="38" t="s">
        <v>44</v>
      </c>
      <c r="E245" s="38" t="s">
        <v>45</v>
      </c>
      <c r="F245" s="55">
        <v>2740</v>
      </c>
      <c r="G245" s="56">
        <v>24</v>
      </c>
      <c r="H245" s="61">
        <v>18</v>
      </c>
      <c r="I245" s="45"/>
      <c r="J245" s="45"/>
      <c r="K245" s="57">
        <v>0.1</v>
      </c>
      <c r="L245" s="58">
        <v>1</v>
      </c>
      <c r="M245" s="57">
        <v>0.1</v>
      </c>
      <c r="N245" s="45">
        <v>-2.5000000000000001E-2</v>
      </c>
      <c r="O245" s="62">
        <f t="shared" si="7"/>
        <v>-0.25</v>
      </c>
      <c r="P245" s="38">
        <v>4</v>
      </c>
    </row>
    <row r="246" spans="1:16" x14ac:dyDescent="0.35">
      <c r="A246" s="32">
        <v>44652</v>
      </c>
      <c r="B246" s="33">
        <v>44659</v>
      </c>
      <c r="C246" s="38" t="s">
        <v>215</v>
      </c>
      <c r="D246" s="38" t="s">
        <v>44</v>
      </c>
      <c r="E246" s="38" t="s">
        <v>45</v>
      </c>
      <c r="F246" s="55">
        <v>440</v>
      </c>
      <c r="G246" s="56">
        <v>15</v>
      </c>
      <c r="H246" s="61">
        <v>16</v>
      </c>
      <c r="I246" s="45"/>
      <c r="J246" s="45"/>
      <c r="K246" s="57">
        <v>0.1</v>
      </c>
      <c r="L246" s="58">
        <v>1</v>
      </c>
      <c r="M246" s="57">
        <v>0.1</v>
      </c>
      <c r="N246" s="45">
        <v>6.7000000000000002E-3</v>
      </c>
      <c r="O246" s="62">
        <f t="shared" si="7"/>
        <v>6.7000000000000004E-2</v>
      </c>
      <c r="P246" s="38">
        <v>6</v>
      </c>
    </row>
    <row r="247" spans="1:16" x14ac:dyDescent="0.35">
      <c r="A247" s="32">
        <v>44656</v>
      </c>
      <c r="B247" s="33">
        <v>44659</v>
      </c>
      <c r="C247" s="38" t="s">
        <v>217</v>
      </c>
      <c r="D247" s="38" t="s">
        <v>44</v>
      </c>
      <c r="E247" s="38" t="s">
        <v>45</v>
      </c>
      <c r="F247" s="55">
        <v>170</v>
      </c>
      <c r="G247" s="56">
        <v>4.3</v>
      </c>
      <c r="H247" s="61">
        <v>3.7</v>
      </c>
      <c r="I247" s="45"/>
      <c r="J247" s="45"/>
      <c r="K247" s="57">
        <v>0.1</v>
      </c>
      <c r="L247" s="58">
        <v>1</v>
      </c>
      <c r="M247" s="57">
        <v>0.1</v>
      </c>
      <c r="N247" s="45">
        <v>-1.396E-2</v>
      </c>
      <c r="O247" s="62">
        <f t="shared" si="7"/>
        <v>-0.1396</v>
      </c>
      <c r="P247" s="38">
        <v>22</v>
      </c>
    </row>
    <row r="248" spans="1:16" x14ac:dyDescent="0.35">
      <c r="A248" s="32">
        <v>44671</v>
      </c>
      <c r="B248" s="33">
        <v>44677</v>
      </c>
      <c r="C248" s="38" t="s">
        <v>218</v>
      </c>
      <c r="D248" s="38" t="s">
        <v>44</v>
      </c>
      <c r="E248" s="38" t="s">
        <v>65</v>
      </c>
      <c r="F248" s="55">
        <v>102</v>
      </c>
      <c r="G248" s="56">
        <v>3.95</v>
      </c>
      <c r="H248" s="61">
        <v>4.8499999999999996</v>
      </c>
      <c r="I248" s="45"/>
      <c r="J248" s="45"/>
      <c r="K248" s="57">
        <v>0.1</v>
      </c>
      <c r="L248" s="58">
        <v>1</v>
      </c>
      <c r="M248" s="57">
        <v>0.1</v>
      </c>
      <c r="N248" s="45">
        <v>2.6780000000000002E-2</v>
      </c>
      <c r="O248" s="62">
        <f t="shared" si="7"/>
        <v>0.26780000000000004</v>
      </c>
      <c r="P248" s="38">
        <v>25</v>
      </c>
    </row>
    <row r="249" spans="1:16" x14ac:dyDescent="0.35">
      <c r="A249" s="32">
        <v>44676</v>
      </c>
      <c r="B249" s="33">
        <v>44680</v>
      </c>
      <c r="C249" s="38" t="s">
        <v>220</v>
      </c>
      <c r="D249" s="38" t="s">
        <v>44</v>
      </c>
      <c r="E249" s="38" t="s">
        <v>65</v>
      </c>
      <c r="F249" s="55">
        <v>44</v>
      </c>
      <c r="G249" s="56">
        <v>2.4</v>
      </c>
      <c r="H249" s="61">
        <v>2.1</v>
      </c>
      <c r="I249" s="45"/>
      <c r="J249" s="45"/>
      <c r="K249" s="57">
        <v>0.1</v>
      </c>
      <c r="L249" s="58">
        <v>1</v>
      </c>
      <c r="M249" s="57">
        <v>0.1</v>
      </c>
      <c r="N249" s="45">
        <v>-1.2500000000000001E-2</v>
      </c>
      <c r="O249" s="62">
        <f t="shared" si="7"/>
        <v>-0.125</v>
      </c>
      <c r="P249" s="38">
        <v>38</v>
      </c>
    </row>
    <row r="250" spans="1:16" x14ac:dyDescent="0.35">
      <c r="A250" s="32">
        <v>44671</v>
      </c>
      <c r="B250" s="33">
        <v>44680</v>
      </c>
      <c r="C250" s="38" t="s">
        <v>219</v>
      </c>
      <c r="D250" s="38" t="s">
        <v>44</v>
      </c>
      <c r="E250" s="38" t="s">
        <v>65</v>
      </c>
      <c r="F250" s="55">
        <v>63</v>
      </c>
      <c r="G250" s="56">
        <v>3.2</v>
      </c>
      <c r="H250" s="61">
        <v>2.7</v>
      </c>
      <c r="I250" s="45"/>
      <c r="J250" s="45"/>
      <c r="K250" s="57">
        <v>0.1</v>
      </c>
      <c r="L250" s="58">
        <v>1</v>
      </c>
      <c r="M250" s="57">
        <v>0.1</v>
      </c>
      <c r="N250" s="45">
        <v>-1.562E-2</v>
      </c>
      <c r="O250" s="62">
        <f t="shared" si="7"/>
        <v>-0.15620000000000001</v>
      </c>
      <c r="P250" s="38">
        <v>30</v>
      </c>
    </row>
    <row r="251" spans="1:16" x14ac:dyDescent="0.35">
      <c r="A251" s="32">
        <v>44677</v>
      </c>
      <c r="B251" s="33">
        <v>44684</v>
      </c>
      <c r="C251" s="38" t="s">
        <v>221</v>
      </c>
      <c r="D251" s="38" t="s">
        <v>44</v>
      </c>
      <c r="E251" s="38" t="s">
        <v>45</v>
      </c>
      <c r="F251" s="55">
        <v>63</v>
      </c>
      <c r="G251" s="56">
        <v>25</v>
      </c>
      <c r="H251" s="61">
        <v>28</v>
      </c>
      <c r="I251" s="45"/>
      <c r="J251" s="45"/>
      <c r="K251" s="57">
        <v>0.1</v>
      </c>
      <c r="L251" s="58">
        <v>1</v>
      </c>
      <c r="M251" s="57">
        <v>0.1</v>
      </c>
      <c r="N251" s="45">
        <v>1.2E-2</v>
      </c>
      <c r="O251" s="62">
        <f t="shared" si="7"/>
        <v>0.12</v>
      </c>
      <c r="P251" s="38">
        <v>4</v>
      </c>
    </row>
    <row r="252" spans="1:16" x14ac:dyDescent="0.35">
      <c r="A252" s="32">
        <v>44692</v>
      </c>
      <c r="B252" s="33">
        <v>44708</v>
      </c>
      <c r="C252" s="38" t="s">
        <v>225</v>
      </c>
      <c r="D252" s="38" t="s">
        <v>44</v>
      </c>
      <c r="E252" s="38" t="s">
        <v>45</v>
      </c>
      <c r="F252" s="55">
        <v>1840</v>
      </c>
      <c r="G252" s="56">
        <v>7.5</v>
      </c>
      <c r="H252" s="61">
        <v>9.9499999999999993</v>
      </c>
      <c r="I252" s="45"/>
      <c r="J252" s="45"/>
      <c r="K252" s="57">
        <v>0.1</v>
      </c>
      <c r="L252" s="58">
        <v>1</v>
      </c>
      <c r="M252" s="57">
        <v>0.1</v>
      </c>
      <c r="N252" s="45">
        <v>3.2660000000000002E-2</v>
      </c>
      <c r="O252" s="62">
        <f t="shared" si="7"/>
        <v>0.3266</v>
      </c>
      <c r="P252" s="38">
        <v>12</v>
      </c>
    </row>
    <row r="253" spans="1:16" x14ac:dyDescent="0.35">
      <c r="A253" s="32">
        <v>44704</v>
      </c>
      <c r="B253" s="33">
        <v>44715</v>
      </c>
      <c r="C253" s="38" t="s">
        <v>224</v>
      </c>
      <c r="D253" s="38" t="s">
        <v>44</v>
      </c>
      <c r="E253" s="38" t="s">
        <v>65</v>
      </c>
      <c r="F253" s="55">
        <v>47.22</v>
      </c>
      <c r="G253" s="56">
        <v>3.95</v>
      </c>
      <c r="H253" s="61">
        <v>4.4000000000000004</v>
      </c>
      <c r="I253" s="45"/>
      <c r="J253" s="45"/>
      <c r="K253" s="57">
        <v>0.1</v>
      </c>
      <c r="L253" s="58">
        <v>1</v>
      </c>
      <c r="M253" s="57">
        <v>0.1</v>
      </c>
      <c r="N253" s="45">
        <v>1.125E-2</v>
      </c>
      <c r="O253" s="62">
        <f t="shared" si="7"/>
        <v>0.11249999999999999</v>
      </c>
      <c r="P253" s="38">
        <v>25</v>
      </c>
    </row>
    <row r="254" spans="1:16" x14ac:dyDescent="0.35">
      <c r="A254" s="32">
        <v>44693</v>
      </c>
      <c r="B254" s="33">
        <v>44715</v>
      </c>
      <c r="C254" s="38" t="s">
        <v>222</v>
      </c>
      <c r="D254" s="38" t="s">
        <v>44</v>
      </c>
      <c r="E254" s="38" t="s">
        <v>65</v>
      </c>
      <c r="F254" s="55">
        <v>35</v>
      </c>
      <c r="G254" s="56">
        <v>4.4000000000000004</v>
      </c>
      <c r="H254" s="61">
        <v>4.75</v>
      </c>
      <c r="I254" s="45"/>
      <c r="J254" s="45"/>
      <c r="K254" s="57">
        <v>0.1</v>
      </c>
      <c r="L254" s="58">
        <v>1</v>
      </c>
      <c r="M254" s="57">
        <v>0.1</v>
      </c>
      <c r="N254" s="45">
        <v>1.035E-2</v>
      </c>
      <c r="O254" s="62">
        <f t="shared" si="7"/>
        <v>0.10349999999999999</v>
      </c>
      <c r="P254" s="38">
        <v>23</v>
      </c>
    </row>
    <row r="255" spans="1:16" x14ac:dyDescent="0.35">
      <c r="A255" s="32">
        <v>44697</v>
      </c>
      <c r="B255" s="33">
        <v>44720</v>
      </c>
      <c r="C255" s="38" t="s">
        <v>223</v>
      </c>
      <c r="D255" s="38" t="s">
        <v>44</v>
      </c>
      <c r="E255" s="38" t="s">
        <v>45</v>
      </c>
      <c r="F255" s="55">
        <v>570</v>
      </c>
      <c r="G255" s="56">
        <v>20</v>
      </c>
      <c r="H255" s="61">
        <v>24.75</v>
      </c>
      <c r="I255" s="45"/>
      <c r="J255" s="45"/>
      <c r="K255" s="57">
        <v>0.1</v>
      </c>
      <c r="L255" s="58">
        <v>1</v>
      </c>
      <c r="M255" s="57">
        <v>0.1</v>
      </c>
      <c r="N255" s="45">
        <v>2.375E-2</v>
      </c>
      <c r="O255" s="62">
        <f t="shared" si="7"/>
        <v>0.23749999999999999</v>
      </c>
      <c r="P255" s="38">
        <v>5</v>
      </c>
    </row>
    <row r="256" spans="1:16" x14ac:dyDescent="0.35">
      <c r="A256" s="32">
        <v>44718</v>
      </c>
      <c r="B256" s="33">
        <v>44720</v>
      </c>
      <c r="C256" s="38" t="s">
        <v>227</v>
      </c>
      <c r="D256" s="38" t="s">
        <v>44</v>
      </c>
      <c r="E256" s="38" t="s">
        <v>65</v>
      </c>
      <c r="F256" s="55">
        <v>395</v>
      </c>
      <c r="G256" s="56">
        <v>8.4</v>
      </c>
      <c r="H256" s="61">
        <v>6.2</v>
      </c>
      <c r="I256" s="45"/>
      <c r="J256" s="45"/>
      <c r="K256" s="57">
        <v>0.1</v>
      </c>
      <c r="L256" s="58">
        <v>1</v>
      </c>
      <c r="M256" s="57">
        <v>0.1</v>
      </c>
      <c r="N256" s="45">
        <v>-2.6190000000000001E-2</v>
      </c>
      <c r="O256" s="62">
        <f t="shared" si="7"/>
        <v>-0.26190000000000002</v>
      </c>
      <c r="P256" s="38">
        <v>13</v>
      </c>
    </row>
    <row r="257" spans="1:16" x14ac:dyDescent="0.35">
      <c r="A257" s="32">
        <v>44719</v>
      </c>
      <c r="B257" s="33">
        <v>44722</v>
      </c>
      <c r="C257" s="38" t="s">
        <v>228</v>
      </c>
      <c r="D257" s="38" t="s">
        <v>44</v>
      </c>
      <c r="E257" s="38" t="s">
        <v>45</v>
      </c>
      <c r="F257" s="55">
        <v>116</v>
      </c>
      <c r="G257" s="56">
        <v>8.5500000000000007</v>
      </c>
      <c r="H257" s="61">
        <v>6.15</v>
      </c>
      <c r="I257" s="45"/>
      <c r="J257" s="45"/>
      <c r="K257" s="57">
        <v>0.1</v>
      </c>
      <c r="L257" s="58">
        <v>1</v>
      </c>
      <c r="M257" s="57">
        <v>0.1</v>
      </c>
      <c r="N257" s="45">
        <v>-2.8070000000000001E-2</v>
      </c>
      <c r="O257" s="62">
        <f t="shared" si="7"/>
        <v>-0.28070000000000001</v>
      </c>
      <c r="P257" s="38">
        <v>13</v>
      </c>
    </row>
    <row r="258" spans="1:16" x14ac:dyDescent="0.35">
      <c r="A258" s="32">
        <v>44714</v>
      </c>
      <c r="B258" s="33">
        <v>44722</v>
      </c>
      <c r="C258" s="38" t="s">
        <v>226</v>
      </c>
      <c r="D258" s="38" t="s">
        <v>44</v>
      </c>
      <c r="E258" s="38" t="s">
        <v>45</v>
      </c>
      <c r="F258" s="55">
        <v>172.5</v>
      </c>
      <c r="G258" s="56">
        <v>8.5500000000000007</v>
      </c>
      <c r="H258" s="61">
        <v>6.4</v>
      </c>
      <c r="I258" s="45"/>
      <c r="J258" s="45"/>
      <c r="K258" s="57">
        <v>0.1</v>
      </c>
      <c r="L258" s="58">
        <v>1</v>
      </c>
      <c r="M258" s="57">
        <v>0.1</v>
      </c>
      <c r="N258" s="45">
        <v>-2.5149999999999999E-2</v>
      </c>
      <c r="O258" s="62">
        <f t="shared" si="7"/>
        <v>-0.2515</v>
      </c>
      <c r="P258" s="38">
        <v>12</v>
      </c>
    </row>
    <row r="259" spans="1:16" x14ac:dyDescent="0.35">
      <c r="A259" s="32">
        <v>44739</v>
      </c>
      <c r="B259" s="33">
        <v>44750</v>
      </c>
      <c r="C259" s="38" t="s">
        <v>229</v>
      </c>
      <c r="D259" s="38" t="s">
        <v>44</v>
      </c>
      <c r="E259" s="38" t="s">
        <v>65</v>
      </c>
      <c r="F259" s="55">
        <v>49</v>
      </c>
      <c r="G259" s="56">
        <v>3.95</v>
      </c>
      <c r="H259" s="61">
        <v>4.05</v>
      </c>
      <c r="I259" s="45"/>
      <c r="J259" s="45"/>
      <c r="K259" s="57">
        <v>0.1</v>
      </c>
      <c r="L259" s="58">
        <v>1</v>
      </c>
      <c r="M259" s="57">
        <v>0.1</v>
      </c>
      <c r="N259" s="45">
        <v>2.5300000000000001E-3</v>
      </c>
      <c r="O259" s="62">
        <f t="shared" si="7"/>
        <v>2.5300000000000003E-2</v>
      </c>
      <c r="P259" s="38">
        <v>25</v>
      </c>
    </row>
    <row r="260" spans="1:16" x14ac:dyDescent="0.35">
      <c r="A260" s="32">
        <v>44748</v>
      </c>
      <c r="B260" s="33">
        <v>44754</v>
      </c>
      <c r="C260" s="38" t="s">
        <v>231</v>
      </c>
      <c r="D260" s="38" t="s">
        <v>44</v>
      </c>
      <c r="E260" s="38" t="s">
        <v>45</v>
      </c>
      <c r="F260" s="55">
        <v>155</v>
      </c>
      <c r="G260" s="56">
        <v>4</v>
      </c>
      <c r="H260" s="61">
        <v>4.55</v>
      </c>
      <c r="I260" s="45"/>
      <c r="J260" s="45"/>
      <c r="K260" s="57">
        <v>0.1</v>
      </c>
      <c r="L260" s="58">
        <v>1</v>
      </c>
      <c r="M260" s="57">
        <v>0.1</v>
      </c>
      <c r="N260" s="45">
        <v>1.375E-2</v>
      </c>
      <c r="O260" s="62">
        <f t="shared" si="7"/>
        <v>0.13750000000000001</v>
      </c>
      <c r="P260" s="38">
        <v>25</v>
      </c>
    </row>
    <row r="261" spans="1:16" x14ac:dyDescent="0.35">
      <c r="A261" s="32">
        <v>44749</v>
      </c>
      <c r="B261" s="33">
        <v>44754</v>
      </c>
      <c r="C261" s="38" t="s">
        <v>230</v>
      </c>
      <c r="D261" s="38" t="s">
        <v>44</v>
      </c>
      <c r="E261" s="38" t="s">
        <v>45</v>
      </c>
      <c r="F261" s="55">
        <v>81</v>
      </c>
      <c r="G261" s="56">
        <v>4.05</v>
      </c>
      <c r="H261" s="61">
        <v>4.5999999999999996</v>
      </c>
      <c r="I261" s="45"/>
      <c r="J261" s="45"/>
      <c r="K261" s="57">
        <v>0.1</v>
      </c>
      <c r="L261" s="58">
        <v>1</v>
      </c>
      <c r="M261" s="57">
        <v>0.1</v>
      </c>
      <c r="N261" s="45">
        <v>1.355E-2</v>
      </c>
      <c r="O261" s="62">
        <f t="shared" si="7"/>
        <v>0.13550000000000001</v>
      </c>
      <c r="P261" s="38">
        <v>25</v>
      </c>
    </row>
    <row r="262" spans="1:16" x14ac:dyDescent="0.35">
      <c r="A262" s="32">
        <v>44781</v>
      </c>
      <c r="B262" s="33">
        <v>44782</v>
      </c>
      <c r="C262" s="38" t="s">
        <v>232</v>
      </c>
      <c r="D262" s="38" t="s">
        <v>44</v>
      </c>
      <c r="E262" s="38" t="s">
        <v>45</v>
      </c>
      <c r="F262" s="55">
        <v>170</v>
      </c>
      <c r="G262" s="56">
        <v>4.05</v>
      </c>
      <c r="H262" s="61">
        <v>4.5999999999999996</v>
      </c>
      <c r="I262" s="45"/>
      <c r="J262" s="45"/>
      <c r="K262" s="57">
        <v>0.1</v>
      </c>
      <c r="L262" s="58">
        <v>1</v>
      </c>
      <c r="M262" s="57">
        <v>0.1</v>
      </c>
      <c r="N262" s="45">
        <v>-2.2370000000000001E-2</v>
      </c>
      <c r="O262" s="62">
        <f t="shared" si="7"/>
        <v>-0.22370000000000001</v>
      </c>
      <c r="P262" s="38">
        <v>25</v>
      </c>
    </row>
    <row r="263" spans="1:16" x14ac:dyDescent="0.35">
      <c r="A263" s="32">
        <v>44792</v>
      </c>
      <c r="B263" s="33">
        <v>44795</v>
      </c>
      <c r="C263" s="38" t="s">
        <v>233</v>
      </c>
      <c r="D263" s="38" t="s">
        <v>44</v>
      </c>
      <c r="E263" s="38" t="s">
        <v>65</v>
      </c>
      <c r="F263" s="55">
        <v>260</v>
      </c>
      <c r="G263" s="56">
        <v>4</v>
      </c>
      <c r="H263" s="61">
        <v>4.6500000000000004</v>
      </c>
      <c r="I263" s="45"/>
      <c r="J263" s="45"/>
      <c r="K263" s="57">
        <v>0.1</v>
      </c>
      <c r="L263" s="58">
        <v>1</v>
      </c>
      <c r="M263" s="57">
        <v>0.1</v>
      </c>
      <c r="N263" s="45">
        <v>1.6250000000000001E-2</v>
      </c>
      <c r="O263" s="62">
        <f t="shared" si="7"/>
        <v>0.16250000000000001</v>
      </c>
      <c r="P263" s="38">
        <v>25</v>
      </c>
    </row>
    <row r="264" spans="1:16" x14ac:dyDescent="0.35">
      <c r="A264" s="32">
        <v>44803</v>
      </c>
      <c r="B264" s="33">
        <v>44805</v>
      </c>
      <c r="C264" s="38" t="s">
        <v>234</v>
      </c>
      <c r="D264" s="38" t="s">
        <v>44</v>
      </c>
      <c r="E264" s="38" t="s">
        <v>65</v>
      </c>
      <c r="F264" s="55">
        <v>247.5</v>
      </c>
      <c r="G264" s="56">
        <v>4.05</v>
      </c>
      <c r="H264" s="61">
        <v>4.6500000000000004</v>
      </c>
      <c r="I264" s="45"/>
      <c r="J264" s="45"/>
      <c r="K264" s="57">
        <v>0.1</v>
      </c>
      <c r="L264" s="58">
        <v>1</v>
      </c>
      <c r="M264" s="57">
        <v>0.1</v>
      </c>
      <c r="N264" s="45">
        <v>1.481E-2</v>
      </c>
      <c r="O264" s="62">
        <f t="shared" si="7"/>
        <v>0.14810000000000001</v>
      </c>
      <c r="P264" s="38">
        <v>24</v>
      </c>
    </row>
    <row r="265" spans="1:16" x14ac:dyDescent="0.35">
      <c r="A265" s="32">
        <v>44803</v>
      </c>
      <c r="B265" s="33">
        <v>44805</v>
      </c>
      <c r="C265" s="38" t="s">
        <v>235</v>
      </c>
      <c r="D265" s="38" t="s">
        <v>44</v>
      </c>
      <c r="E265" s="38" t="s">
        <v>65</v>
      </c>
      <c r="F265" s="55">
        <v>250</v>
      </c>
      <c r="G265" s="56">
        <v>3.9</v>
      </c>
      <c r="H265" s="61">
        <v>2.7</v>
      </c>
      <c r="I265" s="45"/>
      <c r="J265" s="45"/>
      <c r="K265" s="57">
        <v>0.1</v>
      </c>
      <c r="L265" s="58">
        <v>1</v>
      </c>
      <c r="M265" s="57">
        <v>0.1</v>
      </c>
      <c r="N265" s="45">
        <v>-3.0700000000000002E-2</v>
      </c>
      <c r="O265" s="62">
        <f t="shared" si="7"/>
        <v>-0.307</v>
      </c>
      <c r="P265" s="38">
        <v>25</v>
      </c>
    </row>
    <row r="266" spans="1:16" x14ac:dyDescent="0.35">
      <c r="A266" s="32">
        <v>44830</v>
      </c>
      <c r="B266" s="33">
        <v>44838</v>
      </c>
      <c r="C266" s="38" t="s">
        <v>236</v>
      </c>
      <c r="D266" s="38" t="s">
        <v>44</v>
      </c>
      <c r="E266" s="38" t="s">
        <v>45</v>
      </c>
      <c r="F266" s="55">
        <v>108</v>
      </c>
      <c r="G266" s="56">
        <v>2.2999999999999998</v>
      </c>
      <c r="H266" s="61">
        <v>2.9</v>
      </c>
      <c r="I266" s="45"/>
      <c r="J266" s="45"/>
      <c r="K266" s="57">
        <v>0.1</v>
      </c>
      <c r="L266" s="58">
        <v>1</v>
      </c>
      <c r="M266" s="57">
        <v>0.1</v>
      </c>
      <c r="N266" s="45">
        <v>2.6100000000000002E-2</v>
      </c>
      <c r="O266" s="62">
        <f t="shared" si="7"/>
        <v>0.26100000000000001</v>
      </c>
      <c r="P266" s="38">
        <v>43</v>
      </c>
    </row>
    <row r="267" spans="1:16" x14ac:dyDescent="0.35">
      <c r="A267" s="32">
        <v>44832</v>
      </c>
      <c r="B267" s="33">
        <v>44838</v>
      </c>
      <c r="C267" s="38" t="s">
        <v>237</v>
      </c>
      <c r="D267" s="38" t="s">
        <v>44</v>
      </c>
      <c r="E267" s="38" t="s">
        <v>45</v>
      </c>
      <c r="F267" s="55">
        <v>20.5</v>
      </c>
      <c r="G267" s="56">
        <v>2.4</v>
      </c>
      <c r="H267" s="61">
        <v>2.85</v>
      </c>
      <c r="I267" s="45"/>
      <c r="J267" s="45"/>
      <c r="K267" s="57">
        <v>0.1</v>
      </c>
      <c r="L267" s="58">
        <v>1</v>
      </c>
      <c r="M267" s="57">
        <v>0.1</v>
      </c>
      <c r="N267" s="45">
        <v>1.8749999999999999E-2</v>
      </c>
      <c r="O267" s="62">
        <f t="shared" si="7"/>
        <v>0.1875</v>
      </c>
      <c r="P267" s="38">
        <v>42</v>
      </c>
    </row>
    <row r="268" spans="1:16" x14ac:dyDescent="0.35">
      <c r="A268" s="32">
        <v>44832</v>
      </c>
      <c r="B268" s="33">
        <v>44845</v>
      </c>
      <c r="C268" s="38" t="s">
        <v>238</v>
      </c>
      <c r="D268" s="38" t="s">
        <v>44</v>
      </c>
      <c r="E268" s="38" t="s">
        <v>45</v>
      </c>
      <c r="F268" s="55">
        <v>130</v>
      </c>
      <c r="G268" s="56">
        <v>4.05</v>
      </c>
      <c r="H268" s="61">
        <v>4.55</v>
      </c>
      <c r="I268" s="45"/>
      <c r="J268" s="45"/>
      <c r="K268" s="57">
        <v>0.1</v>
      </c>
      <c r="L268" s="58">
        <v>1</v>
      </c>
      <c r="M268" s="57">
        <v>0.1</v>
      </c>
      <c r="N268" s="45">
        <v>1.235E-2</v>
      </c>
      <c r="O268" s="62">
        <f t="shared" si="7"/>
        <v>0.1235</v>
      </c>
      <c r="P268" s="38">
        <v>24</v>
      </c>
    </row>
    <row r="269" spans="1:16" x14ac:dyDescent="0.35">
      <c r="A269" s="32">
        <v>44847</v>
      </c>
      <c r="B269" s="33">
        <v>44852</v>
      </c>
      <c r="C269" s="38" t="s">
        <v>239</v>
      </c>
      <c r="D269" s="38" t="s">
        <v>44</v>
      </c>
      <c r="E269" s="38" t="s">
        <v>45</v>
      </c>
      <c r="F269" s="55">
        <v>17.5</v>
      </c>
      <c r="G269" s="56">
        <v>2</v>
      </c>
      <c r="H269" s="61">
        <v>2.48</v>
      </c>
      <c r="I269" s="45"/>
      <c r="J269" s="45"/>
      <c r="K269" s="57">
        <v>0.1</v>
      </c>
      <c r="L269" s="58">
        <v>1</v>
      </c>
      <c r="M269" s="57">
        <v>0.1</v>
      </c>
      <c r="N269" s="45">
        <v>2.4E-2</v>
      </c>
      <c r="O269" s="62">
        <f t="shared" si="7"/>
        <v>0.24</v>
      </c>
      <c r="P269" s="38">
        <v>50</v>
      </c>
    </row>
    <row r="270" spans="1:16" x14ac:dyDescent="0.35">
      <c r="A270" s="32">
        <v>44847</v>
      </c>
      <c r="B270" s="33">
        <v>44855</v>
      </c>
      <c r="C270" s="38" t="s">
        <v>241</v>
      </c>
      <c r="D270" s="38" t="s">
        <v>44</v>
      </c>
      <c r="E270" s="38" t="s">
        <v>65</v>
      </c>
      <c r="F270" s="55">
        <v>140</v>
      </c>
      <c r="G270" s="56">
        <v>3.3</v>
      </c>
      <c r="H270" s="61">
        <v>3.7</v>
      </c>
      <c r="I270" s="45"/>
      <c r="J270" s="45"/>
      <c r="K270" s="57">
        <v>0.1</v>
      </c>
      <c r="L270" s="58">
        <v>1</v>
      </c>
      <c r="M270" s="57">
        <v>0.1</v>
      </c>
      <c r="N270" s="45">
        <v>1.081E-2</v>
      </c>
      <c r="O270" s="62">
        <f t="shared" si="7"/>
        <v>0.1081</v>
      </c>
      <c r="P270" s="38">
        <v>30</v>
      </c>
    </row>
    <row r="271" spans="1:16" x14ac:dyDescent="0.35">
      <c r="A271" s="32">
        <v>44847</v>
      </c>
      <c r="B271" s="33">
        <v>44859</v>
      </c>
      <c r="C271" s="38" t="s">
        <v>240</v>
      </c>
      <c r="D271" s="38" t="s">
        <v>44</v>
      </c>
      <c r="E271" s="38" t="s">
        <v>45</v>
      </c>
      <c r="F271" s="55">
        <v>100</v>
      </c>
      <c r="G271" s="56">
        <v>3.4</v>
      </c>
      <c r="H271" s="61">
        <v>4.25</v>
      </c>
      <c r="I271" s="45"/>
      <c r="J271" s="45"/>
      <c r="K271" s="57">
        <v>0.1</v>
      </c>
      <c r="L271" s="58">
        <v>1</v>
      </c>
      <c r="M271" s="57">
        <v>0.1</v>
      </c>
      <c r="N271" s="45">
        <v>2.5000000000000001E-2</v>
      </c>
      <c r="O271" s="62">
        <f t="shared" si="7"/>
        <v>0.25</v>
      </c>
      <c r="P271" s="38">
        <v>29</v>
      </c>
    </row>
    <row r="272" spans="1:16" x14ac:dyDescent="0.35">
      <c r="A272" s="32">
        <v>44862</v>
      </c>
      <c r="B272" s="33">
        <v>44868</v>
      </c>
      <c r="C272" s="38" t="s">
        <v>242</v>
      </c>
      <c r="D272" s="38" t="s">
        <v>44</v>
      </c>
      <c r="E272" s="38" t="s">
        <v>45</v>
      </c>
      <c r="F272" s="55">
        <v>92</v>
      </c>
      <c r="G272" s="56">
        <v>4.2</v>
      </c>
      <c r="H272" s="61">
        <v>3.2</v>
      </c>
      <c r="I272" s="45"/>
      <c r="J272" s="45"/>
      <c r="K272" s="57">
        <v>0.1</v>
      </c>
      <c r="L272" s="58">
        <v>1</v>
      </c>
      <c r="M272" s="57">
        <v>0.1</v>
      </c>
      <c r="N272" s="45">
        <v>-1.78E-2</v>
      </c>
      <c r="O272" s="62">
        <f t="shared" si="7"/>
        <v>-0.17799999999999999</v>
      </c>
      <c r="P272" s="38">
        <v>24</v>
      </c>
    </row>
    <row r="273" spans="1:16" x14ac:dyDescent="0.35">
      <c r="A273" s="32">
        <v>44860</v>
      </c>
      <c r="B273" s="33">
        <v>44868</v>
      </c>
      <c r="C273" s="38" t="s">
        <v>243</v>
      </c>
      <c r="D273" s="38" t="s">
        <v>44</v>
      </c>
      <c r="E273" s="38" t="s">
        <v>45</v>
      </c>
      <c r="F273" s="55">
        <v>215</v>
      </c>
      <c r="G273" s="56">
        <v>3.73</v>
      </c>
      <c r="H273" s="61">
        <v>3.35</v>
      </c>
      <c r="I273" s="45"/>
      <c r="J273" s="45"/>
      <c r="K273" s="57">
        <v>0.1</v>
      </c>
      <c r="L273" s="58">
        <v>1</v>
      </c>
      <c r="M273" s="57">
        <v>0.1</v>
      </c>
      <c r="N273" s="45">
        <v>-1.0189999999999999E-2</v>
      </c>
      <c r="O273" s="62">
        <f t="shared" si="7"/>
        <v>-0.10189999999999999</v>
      </c>
      <c r="P273" s="38">
        <v>25</v>
      </c>
    </row>
    <row r="274" spans="1:16" x14ac:dyDescent="0.35">
      <c r="A274" s="32">
        <v>44909</v>
      </c>
      <c r="B274" s="33">
        <v>44910</v>
      </c>
      <c r="C274" s="38" t="s">
        <v>245</v>
      </c>
      <c r="D274" s="38" t="s">
        <v>44</v>
      </c>
      <c r="E274" s="38" t="s">
        <v>65</v>
      </c>
      <c r="F274" s="55">
        <v>140</v>
      </c>
      <c r="G274" s="56">
        <v>4.5</v>
      </c>
      <c r="H274" s="61">
        <v>4.95</v>
      </c>
      <c r="I274" s="45"/>
      <c r="J274" s="45"/>
      <c r="K274" s="57">
        <v>0.1</v>
      </c>
      <c r="L274" s="58">
        <v>1</v>
      </c>
      <c r="M274" s="57">
        <v>0.1</v>
      </c>
      <c r="N274" s="45">
        <v>0.01</v>
      </c>
      <c r="O274" s="62">
        <f t="shared" si="7"/>
        <v>0.1</v>
      </c>
      <c r="P274" s="38">
        <v>22</v>
      </c>
    </row>
    <row r="275" spans="1:16" x14ac:dyDescent="0.35">
      <c r="A275" s="32">
        <v>44908</v>
      </c>
      <c r="B275" s="33">
        <v>44910</v>
      </c>
      <c r="C275" s="38" t="s">
        <v>244</v>
      </c>
      <c r="D275" s="38" t="s">
        <v>44</v>
      </c>
      <c r="E275" s="38" t="s">
        <v>65</v>
      </c>
      <c r="F275" s="55">
        <v>140</v>
      </c>
      <c r="G275" s="56">
        <v>4.3</v>
      </c>
      <c r="H275" s="61">
        <v>4.7</v>
      </c>
      <c r="I275" s="45"/>
      <c r="J275" s="45"/>
      <c r="K275" s="57">
        <v>0.1</v>
      </c>
      <c r="L275" s="58">
        <v>1</v>
      </c>
      <c r="M275" s="57">
        <v>0.1</v>
      </c>
      <c r="N275" s="45">
        <v>9.2999999999999992E-3</v>
      </c>
      <c r="O275" s="62">
        <f t="shared" si="7"/>
        <v>9.2999999999999999E-2</v>
      </c>
      <c r="P275" s="38">
        <v>23</v>
      </c>
    </row>
    <row r="276" spans="1:16" x14ac:dyDescent="0.35">
      <c r="A276" s="3">
        <v>2023</v>
      </c>
    </row>
    <row r="277" spans="1:16" x14ac:dyDescent="0.35">
      <c r="A277" s="32">
        <v>44932</v>
      </c>
      <c r="B277" s="33">
        <v>44935</v>
      </c>
      <c r="C277" s="38" t="s">
        <v>247</v>
      </c>
      <c r="D277" s="38" t="s">
        <v>44</v>
      </c>
      <c r="E277" s="38" t="s">
        <v>45</v>
      </c>
      <c r="F277" s="55">
        <v>80</v>
      </c>
      <c r="G277" s="56">
        <v>4.3499999999999996</v>
      </c>
      <c r="H277" s="61">
        <v>4.9000000000000004</v>
      </c>
      <c r="I277" s="45"/>
      <c r="J277" s="45"/>
      <c r="K277" s="57">
        <v>0.1</v>
      </c>
      <c r="L277" s="58">
        <v>1</v>
      </c>
      <c r="M277" s="57">
        <v>0.1</v>
      </c>
      <c r="N277" s="45">
        <v>1.264E-2</v>
      </c>
      <c r="O277" s="62">
        <f>N277*10</f>
        <v>0.12640000000000001</v>
      </c>
      <c r="P277" s="38">
        <v>23</v>
      </c>
    </row>
    <row r="278" spans="1:16" x14ac:dyDescent="0.35">
      <c r="A278" s="32">
        <v>44930</v>
      </c>
      <c r="B278" s="33">
        <v>44937</v>
      </c>
      <c r="C278" s="38" t="s">
        <v>249</v>
      </c>
      <c r="D278" s="38" t="s">
        <v>44</v>
      </c>
      <c r="E278" s="38" t="s">
        <v>45</v>
      </c>
      <c r="F278" s="55">
        <v>210</v>
      </c>
      <c r="G278" s="56">
        <v>8.8000000000000007</v>
      </c>
      <c r="H278" s="61">
        <v>9.85</v>
      </c>
      <c r="I278" s="45"/>
      <c r="J278" s="45"/>
      <c r="K278" s="57">
        <v>0.1</v>
      </c>
      <c r="L278" s="58">
        <v>1</v>
      </c>
      <c r="M278" s="57">
        <v>0.1</v>
      </c>
      <c r="N278" s="45">
        <v>1.193E-2</v>
      </c>
      <c r="O278" s="62">
        <f>N278*10</f>
        <v>0.11929999999999999</v>
      </c>
      <c r="P278" s="38">
        <v>11</v>
      </c>
    </row>
    <row r="279" spans="1:16" x14ac:dyDescent="0.35">
      <c r="A279" s="32">
        <v>44936</v>
      </c>
      <c r="B279" s="33">
        <v>44938</v>
      </c>
      <c r="C279" s="38" t="s">
        <v>248</v>
      </c>
      <c r="D279" s="38" t="s">
        <v>44</v>
      </c>
      <c r="E279" s="38" t="s">
        <v>65</v>
      </c>
      <c r="F279" s="55">
        <v>51</v>
      </c>
      <c r="G279" s="56">
        <v>3.5</v>
      </c>
      <c r="H279" s="61">
        <v>3.3</v>
      </c>
      <c r="I279" s="45"/>
      <c r="J279" s="45"/>
      <c r="K279" s="57">
        <v>0.1</v>
      </c>
      <c r="L279" s="58">
        <v>1</v>
      </c>
      <c r="M279" s="57">
        <v>0.1</v>
      </c>
      <c r="N279" s="45">
        <v>6.0599999999999998E-4</v>
      </c>
      <c r="O279" s="62">
        <f>N279*10</f>
        <v>6.0599999999999994E-3</v>
      </c>
      <c r="P279" s="38">
        <v>29</v>
      </c>
    </row>
    <row r="280" spans="1:16" x14ac:dyDescent="0.35">
      <c r="A280" s="32">
        <v>44937</v>
      </c>
      <c r="B280" s="33">
        <v>44939</v>
      </c>
      <c r="C280" s="38" t="s">
        <v>250</v>
      </c>
      <c r="D280" s="38" t="s">
        <v>44</v>
      </c>
      <c r="E280" s="38" t="s">
        <v>65</v>
      </c>
      <c r="F280" s="55">
        <v>98</v>
      </c>
      <c r="G280" s="56">
        <v>4.45</v>
      </c>
      <c r="H280" s="61">
        <v>3.93</v>
      </c>
      <c r="I280" s="45"/>
      <c r="J280" s="45"/>
      <c r="K280" s="57">
        <v>0.1</v>
      </c>
      <c r="L280" s="58">
        <v>1</v>
      </c>
      <c r="M280" s="57">
        <v>0.1</v>
      </c>
      <c r="N280" s="45">
        <v>-1.1679999999999999E-2</v>
      </c>
      <c r="O280" s="62">
        <f>N280*10</f>
        <v>-0.11679999999999999</v>
      </c>
      <c r="P280" s="38">
        <v>22</v>
      </c>
    </row>
    <row r="281" spans="1:16" x14ac:dyDescent="0.35">
      <c r="A281" s="32">
        <v>44945</v>
      </c>
      <c r="B281" s="33">
        <v>44953</v>
      </c>
      <c r="C281" s="38" t="s">
        <v>252</v>
      </c>
      <c r="D281" s="38" t="s">
        <v>44</v>
      </c>
      <c r="E281" s="38" t="s">
        <v>45</v>
      </c>
      <c r="F281" s="55">
        <v>60</v>
      </c>
      <c r="G281" s="56">
        <v>4.3</v>
      </c>
      <c r="H281" s="61">
        <v>4.9000000000000004</v>
      </c>
      <c r="I281" s="45"/>
      <c r="J281" s="45"/>
      <c r="K281" s="57">
        <v>0.1</v>
      </c>
      <c r="L281" s="58">
        <v>1</v>
      </c>
      <c r="M281" s="57">
        <v>0.1</v>
      </c>
      <c r="N281" s="45">
        <v>1.3950000000000001E-2</v>
      </c>
      <c r="O281" s="62">
        <v>0.13950000000000001</v>
      </c>
      <c r="P281" s="38">
        <v>23</v>
      </c>
    </row>
    <row r="282" spans="1:16" x14ac:dyDescent="0.35">
      <c r="A282" s="32">
        <v>44950</v>
      </c>
      <c r="B282" s="33">
        <v>44953</v>
      </c>
      <c r="C282" s="38" t="s">
        <v>251</v>
      </c>
      <c r="D282" s="38" t="s">
        <v>44</v>
      </c>
      <c r="E282" s="38" t="s">
        <v>45</v>
      </c>
      <c r="F282" s="55">
        <v>23</v>
      </c>
      <c r="G282" s="56">
        <v>3.4</v>
      </c>
      <c r="H282" s="61">
        <v>3.6</v>
      </c>
      <c r="I282" s="45"/>
      <c r="J282" s="45"/>
      <c r="K282" s="57">
        <v>0.1</v>
      </c>
      <c r="L282" s="58">
        <v>1</v>
      </c>
      <c r="M282" s="57">
        <v>0.1</v>
      </c>
      <c r="N282" s="45">
        <v>5.8799999999999998E-4</v>
      </c>
      <c r="O282" s="62">
        <v>5.8799999999999998E-2</v>
      </c>
      <c r="P282" s="38">
        <v>29</v>
      </c>
    </row>
    <row r="283" spans="1:16" x14ac:dyDescent="0.35">
      <c r="A283" s="32">
        <v>44956</v>
      </c>
      <c r="B283" s="33">
        <v>44958</v>
      </c>
      <c r="C283" s="38" t="s">
        <v>253</v>
      </c>
      <c r="D283" s="38" t="s">
        <v>44</v>
      </c>
      <c r="E283" s="38" t="s">
        <v>65</v>
      </c>
      <c r="F283" s="55">
        <v>65</v>
      </c>
      <c r="G283" s="56">
        <v>4.25</v>
      </c>
      <c r="H283" s="61">
        <v>4.4000000000000004</v>
      </c>
      <c r="I283" s="45"/>
      <c r="J283" s="45"/>
      <c r="K283" s="57">
        <v>0.1</v>
      </c>
      <c r="L283" s="58">
        <v>1</v>
      </c>
      <c r="M283" s="57">
        <v>0.1</v>
      </c>
      <c r="N283" s="45">
        <v>3.5300000000000002E-4</v>
      </c>
      <c r="O283" s="62">
        <v>3.5300000000000002E-3</v>
      </c>
      <c r="P283" s="38">
        <v>23</v>
      </c>
    </row>
    <row r="284" spans="1:16" x14ac:dyDescent="0.35">
      <c r="A284" s="32">
        <v>44951</v>
      </c>
      <c r="B284" s="33">
        <v>44958</v>
      </c>
      <c r="C284" s="38" t="s">
        <v>254</v>
      </c>
      <c r="D284" s="38" t="s">
        <v>44</v>
      </c>
      <c r="E284" s="38" t="s">
        <v>65</v>
      </c>
      <c r="F284" s="55">
        <v>155</v>
      </c>
      <c r="G284" s="56">
        <v>3.75</v>
      </c>
      <c r="H284" s="61">
        <v>3.15</v>
      </c>
      <c r="I284" s="45"/>
      <c r="J284" s="45"/>
      <c r="K284" s="57">
        <v>0.1</v>
      </c>
      <c r="L284" s="58">
        <v>1</v>
      </c>
      <c r="M284" s="57">
        <v>0.1</v>
      </c>
      <c r="N284" s="45">
        <v>-1.6E-2</v>
      </c>
      <c r="O284" s="62">
        <v>-0.16</v>
      </c>
      <c r="P284" s="38">
        <v>26</v>
      </c>
    </row>
    <row r="285" spans="1:16" x14ac:dyDescent="0.35">
      <c r="A285" s="32">
        <v>44953</v>
      </c>
      <c r="B285" s="33">
        <v>44960</v>
      </c>
      <c r="C285" s="38" t="s">
        <v>258</v>
      </c>
      <c r="D285" s="38" t="s">
        <v>44</v>
      </c>
      <c r="E285" s="38" t="s">
        <v>45</v>
      </c>
      <c r="F285" s="55">
        <v>155</v>
      </c>
      <c r="G285" s="56">
        <v>4</v>
      </c>
      <c r="H285" s="61">
        <v>4.9800000000000004</v>
      </c>
      <c r="I285" s="45"/>
      <c r="J285" s="45"/>
      <c r="K285" s="57">
        <v>0.1</v>
      </c>
      <c r="L285" s="58">
        <v>1</v>
      </c>
      <c r="M285" s="57">
        <v>0.1</v>
      </c>
      <c r="N285" s="45">
        <v>2.3519999999999999E-2</v>
      </c>
      <c r="O285" s="62">
        <v>0.23519999999999999</v>
      </c>
      <c r="P285" s="38">
        <v>24</v>
      </c>
    </row>
    <row r="286" spans="1:16" x14ac:dyDescent="0.35">
      <c r="A286" s="32">
        <v>44960</v>
      </c>
      <c r="B286" s="33">
        <v>44963</v>
      </c>
      <c r="C286" s="38" t="s">
        <v>257</v>
      </c>
      <c r="D286" s="38" t="s">
        <v>44</v>
      </c>
      <c r="E286" s="38" t="s">
        <v>45</v>
      </c>
      <c r="F286" s="55">
        <v>101</v>
      </c>
      <c r="G286" s="56">
        <v>4</v>
      </c>
      <c r="H286" s="61">
        <v>3.25</v>
      </c>
      <c r="I286" s="45"/>
      <c r="J286" s="45"/>
      <c r="K286" s="57">
        <v>0.1</v>
      </c>
      <c r="L286" s="58">
        <v>1</v>
      </c>
      <c r="M286" s="57">
        <v>0.1</v>
      </c>
      <c r="N286" s="45">
        <v>-1.8749999999999999E-2</v>
      </c>
      <c r="O286" s="62">
        <v>-0.1875</v>
      </c>
      <c r="P286" s="38">
        <v>25</v>
      </c>
    </row>
    <row r="287" spans="1:16" x14ac:dyDescent="0.35">
      <c r="A287" s="32">
        <v>44964</v>
      </c>
      <c r="B287" s="33">
        <v>44964</v>
      </c>
      <c r="C287" s="38" t="s">
        <v>259</v>
      </c>
      <c r="D287" s="38" t="s">
        <v>44</v>
      </c>
      <c r="E287" s="38" t="s">
        <v>45</v>
      </c>
      <c r="F287" s="55">
        <v>83</v>
      </c>
      <c r="G287" s="56">
        <v>4.3499999999999996</v>
      </c>
      <c r="H287" s="61">
        <v>3.8</v>
      </c>
      <c r="I287" s="45"/>
      <c r="J287" s="45"/>
      <c r="K287" s="57">
        <v>0.1</v>
      </c>
      <c r="L287" s="58">
        <v>1</v>
      </c>
      <c r="M287" s="57">
        <v>0.1</v>
      </c>
      <c r="N287" s="45">
        <v>-1.264E-2</v>
      </c>
      <c r="O287" s="62">
        <v>-0.12640000000000001</v>
      </c>
      <c r="P287" s="38">
        <v>23</v>
      </c>
    </row>
    <row r="288" spans="1:16" x14ac:dyDescent="0.35">
      <c r="A288" s="32">
        <v>44960</v>
      </c>
      <c r="B288" s="33">
        <v>44965</v>
      </c>
      <c r="C288" s="38" t="s">
        <v>256</v>
      </c>
      <c r="D288" s="38" t="s">
        <v>44</v>
      </c>
      <c r="E288" s="38" t="s">
        <v>45</v>
      </c>
      <c r="F288" s="55">
        <v>15</v>
      </c>
      <c r="G288" s="56">
        <v>2.5</v>
      </c>
      <c r="H288" s="61">
        <v>2.6</v>
      </c>
      <c r="I288" s="45"/>
      <c r="J288" s="45"/>
      <c r="K288" s="57">
        <v>0.1</v>
      </c>
      <c r="L288" s="58">
        <v>1</v>
      </c>
      <c r="M288" s="57">
        <v>0.1</v>
      </c>
      <c r="N288" s="45">
        <v>3.8500000000000001E-3</v>
      </c>
      <c r="O288" s="62">
        <v>3.9E-2</v>
      </c>
      <c r="P288" s="38">
        <v>39</v>
      </c>
    </row>
    <row r="289" spans="1:16" x14ac:dyDescent="0.35">
      <c r="A289" s="32">
        <v>44958</v>
      </c>
      <c r="B289" s="33">
        <v>44966</v>
      </c>
      <c r="C289" s="38" t="s">
        <v>255</v>
      </c>
      <c r="D289" s="38" t="s">
        <v>44</v>
      </c>
      <c r="E289" s="38" t="s">
        <v>45</v>
      </c>
      <c r="F289" s="55">
        <v>160</v>
      </c>
      <c r="G289" s="56">
        <v>4.3</v>
      </c>
      <c r="H289" s="61">
        <v>4.8499999999999996</v>
      </c>
      <c r="I289" s="45"/>
      <c r="J289" s="45"/>
      <c r="K289" s="57">
        <v>0.1</v>
      </c>
      <c r="L289" s="58">
        <v>1</v>
      </c>
      <c r="M289" s="57">
        <v>0.1</v>
      </c>
      <c r="N289" s="45">
        <v>1.2789999999999999E-2</v>
      </c>
      <c r="O289" s="62">
        <v>0.12790000000000001</v>
      </c>
      <c r="P289" s="38">
        <v>23</v>
      </c>
    </row>
    <row r="290" spans="1:16" x14ac:dyDescent="0.35">
      <c r="A290" s="32">
        <v>44992</v>
      </c>
      <c r="B290" s="33">
        <v>44999</v>
      </c>
      <c r="C290" s="38" t="s">
        <v>260</v>
      </c>
      <c r="D290" s="38" t="s">
        <v>44</v>
      </c>
      <c r="E290" s="38" t="s">
        <v>65</v>
      </c>
      <c r="F290" s="55">
        <v>200</v>
      </c>
      <c r="G290" s="56">
        <v>4.5</v>
      </c>
      <c r="H290" s="61">
        <v>4.6500000000000004</v>
      </c>
      <c r="I290" s="45"/>
      <c r="J290" s="45"/>
      <c r="K290" s="57">
        <v>0.1</v>
      </c>
      <c r="L290" s="58">
        <v>1</v>
      </c>
      <c r="M290" s="57">
        <v>0.1</v>
      </c>
      <c r="N290" s="45">
        <v>3.3E-3</v>
      </c>
      <c r="O290" s="62">
        <v>3.3000000000000002E-2</v>
      </c>
      <c r="P290" s="38">
        <v>22</v>
      </c>
    </row>
    <row r="291" spans="1:16" x14ac:dyDescent="0.35">
      <c r="A291" s="32">
        <v>44992</v>
      </c>
      <c r="B291" s="33">
        <v>45006</v>
      </c>
      <c r="C291" s="38" t="s">
        <v>262</v>
      </c>
      <c r="D291" s="38" t="s">
        <v>44</v>
      </c>
      <c r="E291" s="38" t="s">
        <v>45</v>
      </c>
      <c r="F291" s="55">
        <v>105</v>
      </c>
      <c r="G291" s="56">
        <v>4</v>
      </c>
      <c r="H291" s="61">
        <v>4.5999999999999996</v>
      </c>
      <c r="I291" s="45"/>
      <c r="J291" s="45"/>
      <c r="K291" s="57">
        <v>0.1</v>
      </c>
      <c r="L291" s="58">
        <v>1</v>
      </c>
      <c r="M291" s="57">
        <v>0.1</v>
      </c>
      <c r="N291" s="45">
        <v>1.4999999999999999E-2</v>
      </c>
      <c r="O291" s="62">
        <v>0.15</v>
      </c>
      <c r="P291" s="38">
        <v>25</v>
      </c>
    </row>
    <row r="292" spans="1:16" x14ac:dyDescent="0.35">
      <c r="A292" s="32">
        <v>44998</v>
      </c>
      <c r="B292" s="33">
        <v>45007</v>
      </c>
      <c r="C292" s="38" t="s">
        <v>261</v>
      </c>
      <c r="D292" s="38" t="s">
        <v>44</v>
      </c>
      <c r="E292" s="38" t="s">
        <v>45</v>
      </c>
      <c r="F292" s="55">
        <v>21</v>
      </c>
      <c r="G292" s="56">
        <v>2.5</v>
      </c>
      <c r="H292" s="61">
        <v>2.95</v>
      </c>
      <c r="I292" s="45"/>
      <c r="J292" s="45"/>
      <c r="K292" s="57">
        <v>0.1</v>
      </c>
      <c r="L292" s="58">
        <v>1</v>
      </c>
      <c r="M292" s="57">
        <v>0.1</v>
      </c>
      <c r="N292" s="45">
        <v>1.6E-2</v>
      </c>
      <c r="O292" s="62">
        <v>0.16</v>
      </c>
      <c r="P292" s="38">
        <v>40</v>
      </c>
    </row>
    <row r="293" spans="1:16" x14ac:dyDescent="0.35">
      <c r="A293" s="32">
        <v>45006</v>
      </c>
      <c r="B293" s="33">
        <v>45008</v>
      </c>
      <c r="C293" s="38" t="s">
        <v>265</v>
      </c>
      <c r="D293" s="38" t="s">
        <v>44</v>
      </c>
      <c r="E293" s="38" t="s">
        <v>45</v>
      </c>
      <c r="F293" s="55">
        <v>265</v>
      </c>
      <c r="G293" s="56">
        <v>3.9</v>
      </c>
      <c r="H293" s="61">
        <v>4.6500000000000004</v>
      </c>
      <c r="I293" s="45"/>
      <c r="J293" s="45"/>
      <c r="K293" s="57">
        <v>0.1</v>
      </c>
      <c r="L293" s="58">
        <v>1</v>
      </c>
      <c r="M293" s="57">
        <v>0.1</v>
      </c>
      <c r="N293" s="45">
        <v>1.9230000000000001E-2</v>
      </c>
      <c r="O293" s="62">
        <v>0.1923</v>
      </c>
      <c r="P293" s="38">
        <v>25</v>
      </c>
    </row>
    <row r="294" spans="1:16" x14ac:dyDescent="0.35">
      <c r="A294" s="32">
        <v>45005</v>
      </c>
      <c r="B294" s="33">
        <v>45015</v>
      </c>
      <c r="C294" s="38" t="s">
        <v>263</v>
      </c>
      <c r="D294" s="38" t="s">
        <v>44</v>
      </c>
      <c r="E294" s="38" t="s">
        <v>45</v>
      </c>
      <c r="F294" s="55">
        <v>55</v>
      </c>
      <c r="G294" s="56">
        <v>4.3</v>
      </c>
      <c r="H294" s="61">
        <v>4.8499999999999996</v>
      </c>
      <c r="I294" s="45"/>
      <c r="J294" s="45"/>
      <c r="K294" s="57">
        <v>0.1</v>
      </c>
      <c r="L294" s="58">
        <v>1</v>
      </c>
      <c r="M294" s="57">
        <v>0.1</v>
      </c>
      <c r="N294" s="45">
        <v>1.2789999999999999E-2</v>
      </c>
      <c r="O294" s="62">
        <v>0.12790000000000001</v>
      </c>
      <c r="P294" s="38">
        <v>23</v>
      </c>
    </row>
    <row r="295" spans="1:16" x14ac:dyDescent="0.35">
      <c r="A295" s="32">
        <v>45006</v>
      </c>
      <c r="B295" s="33">
        <v>45021</v>
      </c>
      <c r="C295" s="38" t="s">
        <v>264</v>
      </c>
      <c r="D295" s="38" t="s">
        <v>44</v>
      </c>
      <c r="E295" s="38" t="s">
        <v>45</v>
      </c>
      <c r="F295" s="55">
        <v>110</v>
      </c>
      <c r="G295" s="56">
        <v>4</v>
      </c>
      <c r="H295" s="61">
        <v>4.3</v>
      </c>
      <c r="I295" s="45"/>
      <c r="J295" s="45"/>
      <c r="K295" s="57">
        <v>0.1</v>
      </c>
      <c r="L295" s="58">
        <v>1</v>
      </c>
      <c r="M295" s="57">
        <v>0.1</v>
      </c>
      <c r="N295" s="45">
        <v>7.5000000000000002E-4</v>
      </c>
      <c r="O295" s="62">
        <v>7.4999999999999997E-2</v>
      </c>
      <c r="P295" s="38">
        <v>25</v>
      </c>
    </row>
    <row r="296" spans="1:16" x14ac:dyDescent="0.35">
      <c r="A296" s="32">
        <v>45048</v>
      </c>
      <c r="B296" s="33">
        <v>45057</v>
      </c>
      <c r="C296" s="38" t="s">
        <v>269</v>
      </c>
      <c r="D296" s="38" t="s">
        <v>44</v>
      </c>
      <c r="E296" s="38" t="s">
        <v>65</v>
      </c>
      <c r="F296" s="55">
        <v>71</v>
      </c>
      <c r="G296" s="56">
        <v>4.25</v>
      </c>
      <c r="H296" s="61">
        <v>4.3499999999999996</v>
      </c>
      <c r="I296" s="45"/>
      <c r="J296" s="45"/>
      <c r="K296" s="57">
        <v>0.1</v>
      </c>
      <c r="L296" s="58">
        <v>1</v>
      </c>
      <c r="M296" s="57">
        <v>0.1</v>
      </c>
      <c r="N296" s="45">
        <v>2.3000000000000001E-4</v>
      </c>
      <c r="O296" s="62">
        <v>2.35E-2</v>
      </c>
      <c r="P296" s="38">
        <v>23</v>
      </c>
    </row>
    <row r="297" spans="1:16" x14ac:dyDescent="0.35">
      <c r="A297" s="32">
        <v>45042</v>
      </c>
      <c r="B297" s="33">
        <v>45063</v>
      </c>
      <c r="C297" s="38" t="s">
        <v>266</v>
      </c>
      <c r="D297" s="38" t="s">
        <v>44</v>
      </c>
      <c r="E297" s="38" t="s">
        <v>65</v>
      </c>
      <c r="F297" s="55">
        <v>69</v>
      </c>
      <c r="G297" s="56">
        <v>4.3</v>
      </c>
      <c r="H297" s="61">
        <v>4.9000000000000004</v>
      </c>
      <c r="I297" s="45"/>
      <c r="J297" s="45"/>
      <c r="K297" s="57">
        <v>0.1</v>
      </c>
      <c r="L297" s="58">
        <v>1</v>
      </c>
      <c r="M297" s="57">
        <v>0.1</v>
      </c>
      <c r="N297" s="45">
        <v>1.3950000000000001E-2</v>
      </c>
      <c r="O297" s="62">
        <v>0.13950000000000001</v>
      </c>
      <c r="P297" s="38">
        <v>23</v>
      </c>
    </row>
    <row r="298" spans="1:16" x14ac:dyDescent="0.35">
      <c r="A298" s="32">
        <v>45044</v>
      </c>
      <c r="B298" s="33">
        <v>45063</v>
      </c>
      <c r="C298" s="38" t="s">
        <v>267</v>
      </c>
      <c r="D298" s="38" t="s">
        <v>44</v>
      </c>
      <c r="E298" s="38" t="s">
        <v>65</v>
      </c>
      <c r="F298" s="55">
        <v>7</v>
      </c>
      <c r="G298" s="56">
        <v>4.5</v>
      </c>
      <c r="H298" s="61">
        <v>4.3499999999999996</v>
      </c>
      <c r="I298" s="45"/>
      <c r="J298" s="45"/>
      <c r="K298" s="57">
        <v>0.1</v>
      </c>
      <c r="L298" s="58">
        <v>1</v>
      </c>
      <c r="M298" s="57">
        <v>0.1</v>
      </c>
      <c r="N298" s="45">
        <v>-3.3E-3</v>
      </c>
      <c r="O298" s="62">
        <v>-3.3000000000000002E-2</v>
      </c>
      <c r="P298" s="38">
        <v>22</v>
      </c>
    </row>
    <row r="299" spans="1:16" x14ac:dyDescent="0.35">
      <c r="A299" s="32">
        <v>45047</v>
      </c>
      <c r="B299" s="33">
        <v>45065</v>
      </c>
      <c r="C299" s="38" t="s">
        <v>268</v>
      </c>
      <c r="D299" s="38" t="s">
        <v>44</v>
      </c>
      <c r="E299" s="38" t="s">
        <v>45</v>
      </c>
      <c r="F299" s="55">
        <v>97</v>
      </c>
      <c r="G299" s="56">
        <v>4.25</v>
      </c>
      <c r="H299" s="61">
        <v>5</v>
      </c>
      <c r="I299" s="45"/>
      <c r="J299" s="45"/>
      <c r="K299" s="57">
        <v>0.1</v>
      </c>
      <c r="L299" s="58">
        <v>1</v>
      </c>
      <c r="M299" s="57">
        <v>0.1</v>
      </c>
      <c r="N299" s="45">
        <v>1.7649999999999999E-2</v>
      </c>
      <c r="O299" s="62">
        <v>0.17649999999999999</v>
      </c>
      <c r="P299" s="38">
        <v>23</v>
      </c>
    </row>
    <row r="300" spans="1:16" x14ac:dyDescent="0.35">
      <c r="A300" s="32">
        <v>45078</v>
      </c>
      <c r="B300" s="33">
        <v>45090</v>
      </c>
      <c r="C300" s="38" t="s">
        <v>271</v>
      </c>
      <c r="D300" s="38" t="s">
        <v>44</v>
      </c>
      <c r="E300" s="38" t="s">
        <v>45</v>
      </c>
      <c r="F300" s="55">
        <v>202.5</v>
      </c>
      <c r="G300" s="56">
        <v>4.2</v>
      </c>
      <c r="H300" s="61">
        <v>4.7</v>
      </c>
      <c r="I300" s="45"/>
      <c r="J300" s="45"/>
      <c r="K300" s="57">
        <v>0.1</v>
      </c>
      <c r="L300" s="58">
        <v>1</v>
      </c>
      <c r="M300" s="57">
        <v>0.1</v>
      </c>
      <c r="N300" s="45">
        <v>1.1900000000000001E-2</v>
      </c>
      <c r="O300" s="62">
        <v>0.11899999999999999</v>
      </c>
      <c r="P300" s="38">
        <v>24</v>
      </c>
    </row>
    <row r="301" spans="1:16" x14ac:dyDescent="0.35">
      <c r="A301" s="32">
        <v>45070</v>
      </c>
      <c r="B301" s="33">
        <v>45093</v>
      </c>
      <c r="C301" s="38" t="s">
        <v>270</v>
      </c>
      <c r="D301" s="38" t="s">
        <v>44</v>
      </c>
      <c r="E301" s="38" t="s">
        <v>45</v>
      </c>
      <c r="F301" s="55">
        <v>165</v>
      </c>
      <c r="G301" s="56">
        <v>4</v>
      </c>
      <c r="H301" s="61">
        <v>5</v>
      </c>
      <c r="I301" s="45"/>
      <c r="J301" s="45"/>
      <c r="K301" s="57">
        <v>0.1</v>
      </c>
      <c r="L301" s="58">
        <v>1</v>
      </c>
      <c r="M301" s="57">
        <v>0.1</v>
      </c>
      <c r="N301" s="45">
        <v>2.5000000000000001E-2</v>
      </c>
      <c r="O301" s="62">
        <v>0.25</v>
      </c>
      <c r="P301" s="38">
        <v>25</v>
      </c>
    </row>
    <row r="302" spans="1:16" x14ac:dyDescent="0.35">
      <c r="A302" s="32">
        <v>45104</v>
      </c>
      <c r="B302" s="33">
        <v>45128</v>
      </c>
      <c r="C302" s="38" t="s">
        <v>272</v>
      </c>
      <c r="D302" s="38" t="s">
        <v>44</v>
      </c>
      <c r="E302" s="38" t="s">
        <v>45</v>
      </c>
      <c r="F302" s="55">
        <v>317.5</v>
      </c>
      <c r="G302" s="56">
        <v>4.0999999999999996</v>
      </c>
      <c r="H302" s="61">
        <v>5</v>
      </c>
      <c r="I302" s="45"/>
      <c r="J302" s="45"/>
      <c r="K302" s="57">
        <v>0.1</v>
      </c>
      <c r="L302" s="58">
        <v>1</v>
      </c>
      <c r="M302" s="57">
        <v>0.1</v>
      </c>
      <c r="N302" s="45">
        <v>2.196E-2</v>
      </c>
      <c r="O302" s="62">
        <v>0.21959999999999999</v>
      </c>
      <c r="P302" s="38">
        <v>24</v>
      </c>
    </row>
    <row r="303" spans="1:16" x14ac:dyDescent="0.35">
      <c r="A303" s="32">
        <v>45110</v>
      </c>
      <c r="B303" s="33">
        <v>45128</v>
      </c>
      <c r="C303" s="38" t="s">
        <v>273</v>
      </c>
      <c r="D303" s="38" t="s">
        <v>44</v>
      </c>
      <c r="E303" s="38" t="s">
        <v>45</v>
      </c>
      <c r="F303" s="55">
        <v>275</v>
      </c>
      <c r="G303" s="56">
        <v>3.9</v>
      </c>
      <c r="H303" s="61">
        <v>5</v>
      </c>
      <c r="I303" s="45"/>
      <c r="J303" s="45"/>
      <c r="K303" s="57">
        <v>0.1</v>
      </c>
      <c r="L303" s="58">
        <v>1</v>
      </c>
      <c r="M303" s="57">
        <v>0.1</v>
      </c>
      <c r="N303" s="45">
        <v>2.9870000000000001E-2</v>
      </c>
      <c r="O303" s="62">
        <v>0.29870000000000002</v>
      </c>
      <c r="P303" s="38">
        <v>25</v>
      </c>
    </row>
    <row r="304" spans="1:16" x14ac:dyDescent="0.35">
      <c r="A304" s="32">
        <v>45139</v>
      </c>
      <c r="B304" s="33">
        <v>45147</v>
      </c>
      <c r="C304" s="38" t="s">
        <v>275</v>
      </c>
      <c r="D304" s="38" t="s">
        <v>44</v>
      </c>
      <c r="E304" s="38" t="s">
        <v>45</v>
      </c>
      <c r="F304" s="55">
        <v>141</v>
      </c>
      <c r="G304" s="56">
        <v>4.25</v>
      </c>
      <c r="H304" s="61">
        <v>3.4</v>
      </c>
      <c r="I304" s="45"/>
      <c r="J304" s="45"/>
      <c r="K304" s="57">
        <v>0.1</v>
      </c>
      <c r="L304" s="58">
        <v>1</v>
      </c>
      <c r="M304" s="57">
        <v>0.1</v>
      </c>
      <c r="N304" s="45">
        <v>-0.02</v>
      </c>
      <c r="O304" s="62">
        <v>-0.2</v>
      </c>
      <c r="P304" s="38">
        <v>23</v>
      </c>
    </row>
    <row r="305" spans="1:16" x14ac:dyDescent="0.35">
      <c r="A305" s="32">
        <v>45138</v>
      </c>
      <c r="B305" s="33">
        <v>45148</v>
      </c>
      <c r="C305" s="38" t="s">
        <v>274</v>
      </c>
      <c r="D305" s="38" t="s">
        <v>44</v>
      </c>
      <c r="E305" s="38" t="s">
        <v>45</v>
      </c>
      <c r="F305" s="55">
        <v>322.5</v>
      </c>
      <c r="G305" s="56">
        <v>4</v>
      </c>
      <c r="H305" s="61">
        <v>3.2</v>
      </c>
      <c r="I305" s="45"/>
      <c r="J305" s="45"/>
      <c r="K305" s="57">
        <v>0.1</v>
      </c>
      <c r="L305" s="58">
        <v>1</v>
      </c>
      <c r="M305" s="57">
        <v>0.1</v>
      </c>
      <c r="N305" s="45">
        <v>-0.02</v>
      </c>
      <c r="O305" s="62">
        <v>-0.2</v>
      </c>
      <c r="P305" s="38">
        <v>25</v>
      </c>
    </row>
    <row r="306" spans="1:16" x14ac:dyDescent="0.35">
      <c r="A306" s="32">
        <v>45163</v>
      </c>
      <c r="B306" s="33">
        <v>45167</v>
      </c>
      <c r="C306" s="38" t="s">
        <v>276</v>
      </c>
      <c r="D306" s="38" t="s">
        <v>44</v>
      </c>
      <c r="E306" s="38" t="s">
        <v>65</v>
      </c>
      <c r="F306" s="55">
        <v>132</v>
      </c>
      <c r="G306" s="56">
        <v>4.1500000000000004</v>
      </c>
      <c r="H306" s="61">
        <v>3.1</v>
      </c>
      <c r="I306" s="45"/>
      <c r="J306" s="45"/>
      <c r="K306" s="57">
        <v>0.1</v>
      </c>
      <c r="L306" s="58">
        <v>1</v>
      </c>
      <c r="M306" s="57">
        <v>0.1</v>
      </c>
      <c r="N306" s="45">
        <v>-2.53E-2</v>
      </c>
      <c r="O306" s="62">
        <v>-0.253</v>
      </c>
      <c r="P306" s="38">
        <v>24</v>
      </c>
    </row>
    <row r="307" spans="1:16" x14ac:dyDescent="0.35">
      <c r="A307" s="32">
        <v>45188</v>
      </c>
      <c r="B307" s="33">
        <v>45196</v>
      </c>
      <c r="C307" s="38" t="s">
        <v>278</v>
      </c>
      <c r="D307" s="38" t="s">
        <v>44</v>
      </c>
      <c r="E307" s="38" t="s">
        <v>65</v>
      </c>
      <c r="F307" s="55">
        <v>130</v>
      </c>
      <c r="G307" s="56">
        <v>4.0999999999999996</v>
      </c>
      <c r="H307" s="61">
        <v>2.7</v>
      </c>
      <c r="I307" s="45"/>
      <c r="J307" s="45"/>
      <c r="K307" s="57">
        <v>0.1</v>
      </c>
      <c r="L307" s="58">
        <v>1</v>
      </c>
      <c r="M307" s="57">
        <v>0.1</v>
      </c>
      <c r="N307" s="45">
        <v>-3.2930000000000001E-2</v>
      </c>
      <c r="O307" s="62">
        <v>-0.32929999999999998</v>
      </c>
      <c r="P307" s="38">
        <v>24</v>
      </c>
    </row>
    <row r="308" spans="1:16" x14ac:dyDescent="0.35">
      <c r="A308" s="32">
        <v>45201</v>
      </c>
      <c r="B308" s="33">
        <v>45204</v>
      </c>
      <c r="C308" s="38" t="s">
        <v>279</v>
      </c>
      <c r="D308" s="38" t="s">
        <v>44</v>
      </c>
      <c r="E308" s="38" t="s">
        <v>65</v>
      </c>
      <c r="F308" s="55">
        <v>74</v>
      </c>
      <c r="G308" s="56">
        <v>4.25</v>
      </c>
      <c r="H308" s="61">
        <v>4.95</v>
      </c>
      <c r="I308" s="45"/>
      <c r="J308" s="45"/>
      <c r="K308" s="57">
        <v>0.1</v>
      </c>
      <c r="L308" s="58">
        <v>1</v>
      </c>
      <c r="M308" s="57">
        <v>0.1</v>
      </c>
      <c r="N308" s="45">
        <v>1.6480000000000002E-2</v>
      </c>
      <c r="O308" s="62">
        <v>0.16500000000000001</v>
      </c>
      <c r="P308" s="38">
        <v>24</v>
      </c>
    </row>
    <row r="309" spans="1:16" x14ac:dyDescent="0.35">
      <c r="A309" s="32">
        <v>45202</v>
      </c>
      <c r="B309" s="33">
        <v>45208</v>
      </c>
      <c r="C309" s="38" t="s">
        <v>280</v>
      </c>
      <c r="D309" s="38" t="s">
        <v>44</v>
      </c>
      <c r="E309" s="38" t="s">
        <v>65</v>
      </c>
      <c r="F309" s="55">
        <v>76</v>
      </c>
      <c r="G309" s="56">
        <v>4.0999999999999996</v>
      </c>
      <c r="H309" s="61">
        <v>4.3</v>
      </c>
      <c r="I309" s="45"/>
      <c r="J309" s="45"/>
      <c r="K309" s="57">
        <v>0.1</v>
      </c>
      <c r="L309" s="58">
        <v>1</v>
      </c>
      <c r="M309" s="57">
        <v>0.1</v>
      </c>
      <c r="N309" s="45">
        <v>4.8799999999999998E-3</v>
      </c>
      <c r="O309" s="62">
        <v>4.8800000000000003E-2</v>
      </c>
      <c r="P309" s="38">
        <v>24</v>
      </c>
    </row>
    <row r="310" spans="1:16" x14ac:dyDescent="0.35">
      <c r="A310" s="32">
        <v>45187</v>
      </c>
      <c r="B310" s="33">
        <v>45211</v>
      </c>
      <c r="C310" s="38" t="s">
        <v>277</v>
      </c>
      <c r="D310" s="38" t="s">
        <v>44</v>
      </c>
      <c r="E310" s="38" t="s">
        <v>45</v>
      </c>
      <c r="F310" s="55">
        <v>360</v>
      </c>
      <c r="G310" s="56">
        <v>3.7</v>
      </c>
      <c r="H310" s="61">
        <v>2.85</v>
      </c>
      <c r="I310" s="45"/>
      <c r="J310" s="45"/>
      <c r="K310" s="57">
        <v>0.1</v>
      </c>
      <c r="L310" s="58">
        <v>1</v>
      </c>
      <c r="M310" s="57">
        <v>0.1</v>
      </c>
      <c r="N310" s="45">
        <v>-2.98E-2</v>
      </c>
      <c r="O310" s="62">
        <v>-0.2298</v>
      </c>
      <c r="P310" s="38">
        <v>22</v>
      </c>
    </row>
    <row r="311" spans="1:16" x14ac:dyDescent="0.35">
      <c r="A311" s="32">
        <v>45183</v>
      </c>
      <c r="B311" s="33">
        <v>45217</v>
      </c>
      <c r="C311" s="38" t="s">
        <v>281</v>
      </c>
      <c r="D311" s="38" t="s">
        <v>44</v>
      </c>
      <c r="E311" s="38" t="s">
        <v>45</v>
      </c>
      <c r="F311" s="55">
        <v>165</v>
      </c>
      <c r="G311" s="56">
        <v>4.45</v>
      </c>
      <c r="H311" s="61">
        <v>4.9800000000000004</v>
      </c>
      <c r="I311" s="45"/>
      <c r="J311" s="45"/>
      <c r="K311" s="57">
        <v>0.1</v>
      </c>
      <c r="L311" s="58">
        <v>1</v>
      </c>
      <c r="M311" s="57">
        <v>0.1</v>
      </c>
      <c r="N311" s="45">
        <v>1.9099999999999999E-2</v>
      </c>
      <c r="O311" s="62">
        <v>0.1191</v>
      </c>
      <c r="P311" s="38">
        <v>24</v>
      </c>
    </row>
    <row r="312" spans="1:16" x14ac:dyDescent="0.35">
      <c r="A312" s="32">
        <v>45225</v>
      </c>
      <c r="B312" s="33">
        <v>45236</v>
      </c>
      <c r="C312" s="38" t="s">
        <v>282</v>
      </c>
      <c r="D312" s="38" t="s">
        <v>44</v>
      </c>
      <c r="E312" s="38" t="s">
        <v>45</v>
      </c>
      <c r="F312" s="55">
        <v>115</v>
      </c>
      <c r="G312" s="56">
        <v>4.3</v>
      </c>
      <c r="H312" s="61">
        <v>4.97</v>
      </c>
      <c r="I312" s="45"/>
      <c r="J312" s="45"/>
      <c r="K312" s="57">
        <v>0.1</v>
      </c>
      <c r="L312" s="58">
        <v>1</v>
      </c>
      <c r="M312" s="57">
        <v>0.1</v>
      </c>
      <c r="N312" s="45">
        <v>1.558E-2</v>
      </c>
      <c r="O312" s="62">
        <v>0.15579999999999999</v>
      </c>
      <c r="P312" s="38">
        <v>23</v>
      </c>
    </row>
    <row r="313" spans="1:16" x14ac:dyDescent="0.35">
      <c r="A313" s="32">
        <v>45243</v>
      </c>
      <c r="B313" s="33">
        <v>45264</v>
      </c>
      <c r="C313" s="38" t="s">
        <v>283</v>
      </c>
      <c r="D313" s="38" t="s">
        <v>44</v>
      </c>
      <c r="E313" s="38" t="s">
        <v>45</v>
      </c>
      <c r="F313" s="55">
        <v>105</v>
      </c>
      <c r="G313" s="56">
        <v>4.1500000000000004</v>
      </c>
      <c r="H313" s="61">
        <v>4.95</v>
      </c>
      <c r="I313" s="45"/>
      <c r="J313" s="45"/>
      <c r="K313" s="57">
        <v>0.1</v>
      </c>
      <c r="L313" s="58">
        <v>1</v>
      </c>
      <c r="M313" s="57">
        <v>0.1</v>
      </c>
      <c r="N313" s="45">
        <v>1.9290000000000002E-2</v>
      </c>
      <c r="O313" s="62">
        <v>0.1928</v>
      </c>
      <c r="P313" s="38">
        <v>24</v>
      </c>
    </row>
    <row r="314" spans="1:16" x14ac:dyDescent="0.35">
      <c r="A314" s="32">
        <v>45247</v>
      </c>
      <c r="B314" s="33">
        <v>45264</v>
      </c>
      <c r="C314" s="38" t="s">
        <v>286</v>
      </c>
      <c r="D314" s="38" t="s">
        <v>44</v>
      </c>
      <c r="E314" s="38" t="s">
        <v>45</v>
      </c>
      <c r="F314" s="55">
        <v>135</v>
      </c>
      <c r="G314" s="56">
        <v>4.3</v>
      </c>
      <c r="H314" s="61">
        <v>4.8499999999999996</v>
      </c>
      <c r="I314" s="45"/>
      <c r="J314" s="45"/>
      <c r="K314" s="57">
        <v>0.1</v>
      </c>
      <c r="L314" s="58">
        <v>1</v>
      </c>
      <c r="M314" s="57">
        <v>0.1</v>
      </c>
      <c r="N314" s="45">
        <v>1.2800000000000001E-2</v>
      </c>
      <c r="O314" s="62">
        <v>0.128</v>
      </c>
      <c r="P314" s="38">
        <v>23</v>
      </c>
    </row>
    <row r="315" spans="1:16" x14ac:dyDescent="0.35">
      <c r="A315" s="32">
        <v>45244</v>
      </c>
      <c r="B315" s="33">
        <v>45274</v>
      </c>
      <c r="C315" s="38" t="s">
        <v>284</v>
      </c>
      <c r="D315" s="38" t="s">
        <v>44</v>
      </c>
      <c r="E315" s="38" t="s">
        <v>45</v>
      </c>
      <c r="F315" s="55">
        <v>105</v>
      </c>
      <c r="G315" s="56">
        <v>4.4000000000000004</v>
      </c>
      <c r="H315" s="61">
        <v>3.5</v>
      </c>
      <c r="I315" s="45"/>
      <c r="J315" s="45"/>
      <c r="K315" s="57">
        <v>0.1</v>
      </c>
      <c r="L315" s="58">
        <v>1</v>
      </c>
      <c r="M315" s="57">
        <v>0.1</v>
      </c>
      <c r="N315" s="45">
        <v>-2.0449999999999999E-2</v>
      </c>
      <c r="O315" s="62">
        <v>-0.20449999999999999</v>
      </c>
      <c r="P315" s="38">
        <v>22</v>
      </c>
    </row>
    <row r="316" spans="1:16" x14ac:dyDescent="0.35">
      <c r="A316" s="32">
        <v>45246</v>
      </c>
      <c r="B316" s="33">
        <v>45274</v>
      </c>
      <c r="C316" s="38" t="s">
        <v>285</v>
      </c>
      <c r="D316" s="38" t="s">
        <v>44</v>
      </c>
      <c r="E316" s="38" t="s">
        <v>45</v>
      </c>
      <c r="F316" s="55">
        <v>105</v>
      </c>
      <c r="G316" s="56">
        <v>9</v>
      </c>
      <c r="H316" s="61">
        <v>9.98</v>
      </c>
      <c r="I316" s="45"/>
      <c r="J316" s="45"/>
      <c r="K316" s="57">
        <v>0.1</v>
      </c>
      <c r="L316" s="58">
        <v>1</v>
      </c>
      <c r="M316" s="57">
        <v>0.1</v>
      </c>
      <c r="N316" s="45">
        <v>1.089E-2</v>
      </c>
      <c r="O316" s="62">
        <v>0.1089</v>
      </c>
      <c r="P316" s="38">
        <v>11</v>
      </c>
    </row>
    <row r="317" spans="1:16" x14ac:dyDescent="0.35">
      <c r="D317" s="3">
        <v>2024</v>
      </c>
    </row>
    <row r="318" spans="1:16" x14ac:dyDescent="0.35">
      <c r="A318" s="32">
        <v>45300</v>
      </c>
      <c r="B318" s="33">
        <v>45323</v>
      </c>
      <c r="C318" s="38" t="s">
        <v>288</v>
      </c>
      <c r="D318" s="38" t="s">
        <v>44</v>
      </c>
      <c r="E318" s="38" t="s">
        <v>45</v>
      </c>
      <c r="F318" s="55">
        <v>175</v>
      </c>
      <c r="G318" s="56">
        <v>4.2</v>
      </c>
      <c r="H318" s="61">
        <v>4.5</v>
      </c>
      <c r="I318" s="45"/>
      <c r="J318" s="45"/>
      <c r="K318" s="57">
        <v>0.1</v>
      </c>
      <c r="L318" s="58">
        <v>1</v>
      </c>
      <c r="M318" s="57">
        <v>0.1</v>
      </c>
      <c r="N318" s="45">
        <v>7.1399999999999996E-3</v>
      </c>
      <c r="O318" s="62">
        <v>7.1400000000000005E-2</v>
      </c>
      <c r="P318" s="38">
        <v>24</v>
      </c>
    </row>
    <row r="319" spans="1:16" x14ac:dyDescent="0.35">
      <c r="A319" s="32">
        <v>45303</v>
      </c>
      <c r="B319" s="33">
        <v>45327</v>
      </c>
      <c r="C319" s="38" t="s">
        <v>289</v>
      </c>
      <c r="D319" s="38" t="s">
        <v>44</v>
      </c>
      <c r="E319" s="38" t="s">
        <v>45</v>
      </c>
      <c r="F319" s="55">
        <v>135</v>
      </c>
      <c r="G319" s="56">
        <v>4</v>
      </c>
      <c r="H319" s="61">
        <v>4.8499999999999996</v>
      </c>
      <c r="I319" s="45"/>
      <c r="J319" s="45"/>
      <c r="K319" s="57">
        <v>0.1</v>
      </c>
      <c r="L319" s="58">
        <v>1</v>
      </c>
      <c r="M319" s="57">
        <v>0.1</v>
      </c>
      <c r="N319" s="45">
        <v>2.1250000000000002E-2</v>
      </c>
      <c r="O319" s="62">
        <v>0.21249999999999999</v>
      </c>
      <c r="P319" s="38">
        <v>25</v>
      </c>
    </row>
    <row r="320" spans="1:16" x14ac:dyDescent="0.35">
      <c r="A320" s="32">
        <v>45321</v>
      </c>
      <c r="B320" s="33">
        <v>45329</v>
      </c>
      <c r="C320" s="38" t="s">
        <v>292</v>
      </c>
      <c r="D320" s="38" t="s">
        <v>44</v>
      </c>
      <c r="E320" s="38" t="s">
        <v>45</v>
      </c>
      <c r="F320" s="55">
        <v>282.5</v>
      </c>
      <c r="G320" s="56">
        <v>8</v>
      </c>
      <c r="H320" s="61">
        <v>9.9499999999999993</v>
      </c>
      <c r="I320" s="45"/>
      <c r="J320" s="45"/>
      <c r="K320" s="57">
        <v>0.1</v>
      </c>
      <c r="L320" s="58">
        <v>1</v>
      </c>
      <c r="M320" s="57">
        <v>0.1</v>
      </c>
      <c r="N320" s="45">
        <v>2.4379999999999999E-2</v>
      </c>
      <c r="O320" s="62">
        <v>0.24379999999999999</v>
      </c>
      <c r="P320" s="38">
        <v>12</v>
      </c>
    </row>
    <row r="321" spans="1:16" x14ac:dyDescent="0.35">
      <c r="A321" s="32">
        <v>45314</v>
      </c>
      <c r="B321" s="33">
        <v>45334</v>
      </c>
      <c r="C321" s="38" t="s">
        <v>290</v>
      </c>
      <c r="D321" s="38" t="s">
        <v>44</v>
      </c>
      <c r="E321" s="38" t="s">
        <v>45</v>
      </c>
      <c r="F321" s="55">
        <v>82.5</v>
      </c>
      <c r="G321" s="56">
        <v>4.3</v>
      </c>
      <c r="H321" s="61">
        <v>4.8499999999999996</v>
      </c>
      <c r="I321" s="45"/>
      <c r="J321" s="45"/>
      <c r="K321" s="57">
        <v>0.1</v>
      </c>
      <c r="L321" s="58">
        <v>1</v>
      </c>
      <c r="M321" s="57">
        <v>0.1</v>
      </c>
      <c r="N321" s="45">
        <v>1.2800000000000001E-2</v>
      </c>
      <c r="O321" s="62">
        <v>0.128</v>
      </c>
      <c r="P321" s="38">
        <v>23</v>
      </c>
    </row>
    <row r="322" spans="1:16" x14ac:dyDescent="0.35">
      <c r="A322" s="32">
        <v>45317</v>
      </c>
      <c r="B322" s="33">
        <v>45334</v>
      </c>
      <c r="C322" s="38" t="s">
        <v>291</v>
      </c>
      <c r="D322" s="38" t="s">
        <v>44</v>
      </c>
      <c r="E322" s="38" t="s">
        <v>45</v>
      </c>
      <c r="F322" s="55">
        <v>114</v>
      </c>
      <c r="G322" s="56">
        <v>3</v>
      </c>
      <c r="H322" s="61">
        <v>3.93</v>
      </c>
      <c r="I322" s="45"/>
      <c r="J322" s="45"/>
      <c r="K322" s="57">
        <v>0.1</v>
      </c>
      <c r="L322" s="58">
        <v>1</v>
      </c>
      <c r="M322" s="57">
        <v>0.1</v>
      </c>
      <c r="N322" s="45">
        <v>3.1E-2</v>
      </c>
      <c r="O322" s="62">
        <v>0.31</v>
      </c>
      <c r="P322" s="38">
        <v>33</v>
      </c>
    </row>
    <row r="323" spans="1:16" x14ac:dyDescent="0.35">
      <c r="A323" s="32">
        <v>45344</v>
      </c>
      <c r="B323" s="33">
        <v>45350</v>
      </c>
      <c r="C323" s="38" t="s">
        <v>294</v>
      </c>
      <c r="D323" s="38" t="s">
        <v>44</v>
      </c>
      <c r="E323" s="38" t="s">
        <v>45</v>
      </c>
      <c r="F323" s="55">
        <v>137</v>
      </c>
      <c r="G323" s="56">
        <v>4.25</v>
      </c>
      <c r="H323" s="61">
        <v>3.22</v>
      </c>
      <c r="I323" s="45"/>
      <c r="J323" s="45"/>
      <c r="K323" s="57">
        <v>0.1</v>
      </c>
      <c r="L323" s="58">
        <v>1</v>
      </c>
      <c r="M323" s="57">
        <v>0.1</v>
      </c>
      <c r="N323" s="45">
        <v>-2.4230000000000002E-2</v>
      </c>
      <c r="O323" s="62">
        <v>-0.24229999999999999</v>
      </c>
      <c r="P323" s="38">
        <v>23</v>
      </c>
    </row>
    <row r="324" spans="1:16" x14ac:dyDescent="0.35">
      <c r="A324" s="32">
        <v>45344</v>
      </c>
      <c r="B324" s="33">
        <v>45352</v>
      </c>
      <c r="C324" s="38" t="s">
        <v>293</v>
      </c>
      <c r="D324" s="38" t="s">
        <v>44</v>
      </c>
      <c r="E324" s="38" t="s">
        <v>45</v>
      </c>
      <c r="F324" s="55">
        <v>235</v>
      </c>
      <c r="G324" s="56">
        <v>8.4</v>
      </c>
      <c r="H324" s="61">
        <v>9.9499999999999993</v>
      </c>
      <c r="I324" s="45"/>
      <c r="J324" s="45"/>
      <c r="K324" s="57">
        <v>0.1</v>
      </c>
      <c r="L324" s="58">
        <v>1</v>
      </c>
      <c r="M324" s="57">
        <v>0.1</v>
      </c>
      <c r="N324" s="45">
        <v>1.8450000000000001E-2</v>
      </c>
      <c r="O324" s="62">
        <v>0.1845</v>
      </c>
      <c r="P324" s="38">
        <v>12</v>
      </c>
    </row>
    <row r="325" spans="1:16" x14ac:dyDescent="0.35">
      <c r="A325" s="32">
        <v>45349</v>
      </c>
      <c r="B325" s="33">
        <v>45362</v>
      </c>
      <c r="C325" s="38" t="s">
        <v>295</v>
      </c>
      <c r="D325" s="38" t="s">
        <v>44</v>
      </c>
      <c r="E325" s="38" t="s">
        <v>45</v>
      </c>
      <c r="F325" s="55">
        <v>495</v>
      </c>
      <c r="G325" s="56">
        <v>4.2</v>
      </c>
      <c r="H325" s="61">
        <v>4.7699999999999996</v>
      </c>
      <c r="I325" s="45"/>
      <c r="J325" s="45"/>
      <c r="K325" s="57">
        <v>0.1</v>
      </c>
      <c r="L325" s="58">
        <v>1</v>
      </c>
      <c r="M325" s="57">
        <v>0.1</v>
      </c>
      <c r="N325" s="45">
        <v>1.357E-2</v>
      </c>
      <c r="O325" s="62">
        <v>0.13569999999999999</v>
      </c>
      <c r="P325" s="38">
        <v>24</v>
      </c>
    </row>
    <row r="326" spans="1:16" x14ac:dyDescent="0.35">
      <c r="A326" s="32">
        <v>45365</v>
      </c>
      <c r="B326" s="33">
        <v>45386</v>
      </c>
      <c r="C326" s="38" t="s">
        <v>297</v>
      </c>
      <c r="D326" s="38" t="s">
        <v>44</v>
      </c>
      <c r="E326" s="38" t="s">
        <v>45</v>
      </c>
      <c r="F326" s="55">
        <v>270</v>
      </c>
      <c r="G326" s="56">
        <v>7.7</v>
      </c>
      <c r="H326" s="61">
        <v>5.65</v>
      </c>
      <c r="I326" s="45"/>
      <c r="J326" s="45"/>
      <c r="K326" s="57">
        <v>0.1</v>
      </c>
      <c r="L326" s="58">
        <v>1</v>
      </c>
      <c r="M326" s="57">
        <v>0.1</v>
      </c>
      <c r="N326" s="45">
        <v>-2.6620000000000001E-2</v>
      </c>
      <c r="O326" s="62">
        <v>0.26619999999999999</v>
      </c>
      <c r="P326" s="38">
        <v>13</v>
      </c>
    </row>
    <row r="327" spans="1:16" x14ac:dyDescent="0.35">
      <c r="A327" s="32">
        <v>45372</v>
      </c>
      <c r="B327" s="33">
        <v>45397</v>
      </c>
      <c r="C327" s="38" t="s">
        <v>298</v>
      </c>
      <c r="D327" s="38" t="s">
        <v>44</v>
      </c>
      <c r="E327" s="38" t="s">
        <v>45</v>
      </c>
      <c r="F327" s="55">
        <v>475</v>
      </c>
      <c r="G327" s="56">
        <v>7.55</v>
      </c>
      <c r="H327" s="61">
        <v>5.5</v>
      </c>
      <c r="I327" s="45"/>
      <c r="J327" s="45"/>
      <c r="K327" s="57">
        <v>0.1</v>
      </c>
      <c r="L327" s="58">
        <v>1</v>
      </c>
      <c r="M327" s="57">
        <v>0.1</v>
      </c>
      <c r="N327" s="45">
        <v>-2.7150000000000001E-2</v>
      </c>
      <c r="O327" s="62">
        <v>-0.27150000000000002</v>
      </c>
      <c r="P327" s="38">
        <v>13</v>
      </c>
    </row>
    <row r="328" spans="1:16" x14ac:dyDescent="0.35">
      <c r="A328" s="32">
        <v>45362</v>
      </c>
      <c r="B328" s="33">
        <v>45397</v>
      </c>
      <c r="C328" s="38" t="s">
        <v>296</v>
      </c>
      <c r="D328" s="38" t="s">
        <v>44</v>
      </c>
      <c r="E328" s="38" t="s">
        <v>45</v>
      </c>
      <c r="F328" s="55">
        <v>445</v>
      </c>
      <c r="G328" s="56">
        <v>4</v>
      </c>
      <c r="H328" s="61">
        <v>4.9800000000000004</v>
      </c>
      <c r="I328" s="45"/>
      <c r="J328" s="45"/>
      <c r="K328" s="57">
        <v>0.1</v>
      </c>
      <c r="L328" s="58">
        <v>1</v>
      </c>
      <c r="M328" s="57">
        <v>0.1</v>
      </c>
      <c r="N328" s="45">
        <v>3.1099999999999999E-2</v>
      </c>
      <c r="O328" s="62">
        <v>0.311</v>
      </c>
      <c r="P328" s="38">
        <v>25</v>
      </c>
    </row>
    <row r="329" spans="1:16" x14ac:dyDescent="0.35">
      <c r="A329" s="32">
        <v>45392</v>
      </c>
      <c r="B329" s="33">
        <v>45405</v>
      </c>
      <c r="C329" s="38" t="s">
        <v>299</v>
      </c>
      <c r="D329" s="38" t="s">
        <v>44</v>
      </c>
      <c r="E329" s="38" t="s">
        <v>45</v>
      </c>
      <c r="F329" s="55">
        <v>170</v>
      </c>
      <c r="G329" s="56">
        <v>4</v>
      </c>
      <c r="H329" s="61">
        <v>3.7</v>
      </c>
      <c r="I329" s="45"/>
      <c r="J329" s="45"/>
      <c r="K329" s="57">
        <v>0.1</v>
      </c>
      <c r="L329" s="58">
        <v>1</v>
      </c>
      <c r="M329" s="57">
        <v>0.1</v>
      </c>
      <c r="N329" s="45">
        <v>-7.4999999999999997E-3</v>
      </c>
      <c r="O329" s="62">
        <v>-7.4999999999999997E-2</v>
      </c>
      <c r="P329" s="38">
        <v>25</v>
      </c>
    </row>
    <row r="330" spans="1:16" x14ac:dyDescent="0.35">
      <c r="A330" s="32">
        <v>45413</v>
      </c>
      <c r="B330" s="33">
        <v>45422</v>
      </c>
      <c r="C330" s="38" t="s">
        <v>300</v>
      </c>
      <c r="D330" s="38" t="s">
        <v>44</v>
      </c>
      <c r="E330" s="38" t="s">
        <v>65</v>
      </c>
      <c r="F330" s="55">
        <v>63</v>
      </c>
      <c r="G330" s="56">
        <v>2.5</v>
      </c>
      <c r="H330" s="61">
        <v>2.97</v>
      </c>
      <c r="I330" s="45"/>
      <c r="J330" s="45"/>
      <c r="K330" s="57">
        <v>0.1</v>
      </c>
      <c r="L330" s="58">
        <v>1</v>
      </c>
      <c r="M330" s="57">
        <v>0.1</v>
      </c>
      <c r="N330" s="45">
        <v>1.8800000000000001E-2</v>
      </c>
      <c r="O330" s="62">
        <v>0.188</v>
      </c>
      <c r="P330" s="38">
        <v>39</v>
      </c>
    </row>
    <row r="331" spans="1:16" x14ac:dyDescent="0.35">
      <c r="A331" s="32">
        <v>45422</v>
      </c>
      <c r="B331" s="33">
        <v>45446</v>
      </c>
      <c r="C331" s="38" t="s">
        <v>302</v>
      </c>
      <c r="D331" s="38" t="s">
        <v>44</v>
      </c>
      <c r="E331" s="38" t="s">
        <v>45</v>
      </c>
      <c r="F331" s="55">
        <v>135</v>
      </c>
      <c r="G331" s="56">
        <v>4.2</v>
      </c>
      <c r="H331" s="61">
        <v>4.95</v>
      </c>
      <c r="I331" s="45"/>
      <c r="J331" s="45"/>
      <c r="K331" s="57">
        <v>0.1</v>
      </c>
      <c r="L331" s="58">
        <v>1</v>
      </c>
      <c r="M331" s="57">
        <v>0.1</v>
      </c>
      <c r="N331" s="45">
        <v>1.7860000000000001E-2</v>
      </c>
      <c r="O331" s="62">
        <v>0.17860000000000001</v>
      </c>
      <c r="P331" s="38">
        <v>24</v>
      </c>
    </row>
    <row r="332" spans="1:16" x14ac:dyDescent="0.35">
      <c r="A332" s="32">
        <v>45427</v>
      </c>
      <c r="B332" s="33">
        <v>45448</v>
      </c>
      <c r="C332" s="38" t="s">
        <v>303</v>
      </c>
      <c r="D332" s="38" t="s">
        <v>44</v>
      </c>
      <c r="E332" s="38" t="s">
        <v>45</v>
      </c>
      <c r="F332" s="55">
        <v>445</v>
      </c>
      <c r="G332" s="56">
        <v>4.0999999999999996</v>
      </c>
      <c r="H332" s="61">
        <v>4.8499999999999996</v>
      </c>
      <c r="I332" s="45"/>
      <c r="J332" s="45"/>
      <c r="K332" s="57">
        <v>0.1</v>
      </c>
      <c r="L332" s="58">
        <v>1</v>
      </c>
      <c r="M332" s="57">
        <v>0.1</v>
      </c>
      <c r="N332" s="45">
        <v>1.8290000000000001E-2</v>
      </c>
      <c r="O332" s="62">
        <v>0.18290000000000001</v>
      </c>
      <c r="P332" s="38">
        <v>24</v>
      </c>
    </row>
    <row r="333" spans="1:16" x14ac:dyDescent="0.35">
      <c r="A333" s="32">
        <v>45421</v>
      </c>
      <c r="B333" s="33">
        <v>45448</v>
      </c>
      <c r="C333" s="38" t="s">
        <v>301</v>
      </c>
      <c r="D333" s="38" t="s">
        <v>44</v>
      </c>
      <c r="E333" s="38" t="s">
        <v>45</v>
      </c>
      <c r="F333" s="55">
        <v>62.5</v>
      </c>
      <c r="G333" s="56">
        <v>4.1500000000000004</v>
      </c>
      <c r="H333" s="61">
        <v>4.55</v>
      </c>
      <c r="I333" s="45"/>
      <c r="J333" s="45"/>
      <c r="K333" s="57">
        <v>0.1</v>
      </c>
      <c r="L333" s="58">
        <v>1</v>
      </c>
      <c r="M333" s="57">
        <v>0.1</v>
      </c>
      <c r="N333" s="45">
        <v>9.6399999999999993E-3</v>
      </c>
      <c r="O333" s="62">
        <v>9.64E-2</v>
      </c>
      <c r="P333" s="38">
        <v>24</v>
      </c>
    </row>
    <row r="334" spans="1:16" x14ac:dyDescent="0.35">
      <c r="A334" s="32">
        <v>45432</v>
      </c>
      <c r="B334" s="33">
        <v>45453</v>
      </c>
      <c r="C334" s="38" t="s">
        <v>304</v>
      </c>
      <c r="D334" s="38" t="s">
        <v>44</v>
      </c>
      <c r="E334" s="38" t="s">
        <v>45</v>
      </c>
      <c r="F334" s="55">
        <v>177.5</v>
      </c>
      <c r="G334" s="56">
        <v>4</v>
      </c>
      <c r="H334" s="61">
        <v>4.7</v>
      </c>
      <c r="I334" s="45"/>
      <c r="J334" s="45"/>
      <c r="K334" s="57">
        <v>0.1</v>
      </c>
      <c r="L334" s="58">
        <v>1</v>
      </c>
      <c r="M334" s="57">
        <v>0.1</v>
      </c>
      <c r="N334" s="45">
        <v>1.7500000000000002E-2</v>
      </c>
      <c r="O334" s="62">
        <v>0.17499999999999999</v>
      </c>
      <c r="P334" s="38">
        <v>25</v>
      </c>
    </row>
    <row r="335" spans="1:16" x14ac:dyDescent="0.35">
      <c r="A335" s="32">
        <v>45449</v>
      </c>
      <c r="B335" s="33">
        <v>45455</v>
      </c>
      <c r="C335" s="38" t="s">
        <v>306</v>
      </c>
      <c r="D335" s="38" t="s">
        <v>44</v>
      </c>
      <c r="E335" s="38" t="s">
        <v>45</v>
      </c>
      <c r="F335" s="55">
        <v>122</v>
      </c>
      <c r="G335" s="56">
        <v>4.2</v>
      </c>
      <c r="H335" s="61">
        <v>4.9800000000000004</v>
      </c>
      <c r="I335" s="45"/>
      <c r="J335" s="45"/>
      <c r="K335" s="57">
        <v>0.1</v>
      </c>
      <c r="L335" s="58">
        <v>1</v>
      </c>
      <c r="M335" s="57">
        <v>0.1</v>
      </c>
      <c r="N335" s="45">
        <v>1.8579999999999999E-2</v>
      </c>
      <c r="O335" s="62">
        <v>0.18579999999999999</v>
      </c>
      <c r="P335" s="38">
        <v>24</v>
      </c>
    </row>
    <row r="336" spans="1:16" x14ac:dyDescent="0.35">
      <c r="A336" s="32">
        <v>45450</v>
      </c>
      <c r="B336" s="33">
        <v>45462</v>
      </c>
      <c r="C336" s="38" t="s">
        <v>307</v>
      </c>
      <c r="D336" s="38" t="s">
        <v>44</v>
      </c>
      <c r="E336" s="38" t="s">
        <v>45</v>
      </c>
      <c r="F336" s="55">
        <v>157.5</v>
      </c>
      <c r="G336" s="56">
        <v>4.2</v>
      </c>
      <c r="H336" s="61">
        <v>4.9800000000000004</v>
      </c>
      <c r="I336" s="45"/>
      <c r="J336" s="45"/>
      <c r="K336" s="57">
        <v>0.1</v>
      </c>
      <c r="L336" s="58">
        <v>1</v>
      </c>
      <c r="M336" s="57">
        <v>0.1</v>
      </c>
      <c r="N336" s="45">
        <v>-0.02</v>
      </c>
      <c r="O336" s="62">
        <v>-0.2</v>
      </c>
      <c r="P336" s="38">
        <v>24</v>
      </c>
    </row>
    <row r="337" spans="1:16" x14ac:dyDescent="0.35">
      <c r="A337" s="32">
        <v>45448</v>
      </c>
      <c r="B337" s="33">
        <v>45464</v>
      </c>
      <c r="C337" s="38" t="s">
        <v>305</v>
      </c>
      <c r="D337" s="38" t="s">
        <v>44</v>
      </c>
      <c r="E337" s="38" t="s">
        <v>45</v>
      </c>
      <c r="F337" s="55">
        <v>125</v>
      </c>
      <c r="G337" s="56">
        <v>8.6</v>
      </c>
      <c r="H337" s="61">
        <v>10</v>
      </c>
      <c r="I337" s="45"/>
      <c r="J337" s="45"/>
      <c r="K337" s="57">
        <v>0.1</v>
      </c>
      <c r="L337" s="58">
        <v>1</v>
      </c>
      <c r="M337" s="57">
        <v>0.1</v>
      </c>
      <c r="N337" s="45">
        <v>1.6279999999999999E-2</v>
      </c>
      <c r="O337" s="62">
        <v>0.1628</v>
      </c>
      <c r="P337" s="38">
        <v>12</v>
      </c>
    </row>
    <row r="338" spans="1:16" x14ac:dyDescent="0.35">
      <c r="A338" s="32">
        <v>45517</v>
      </c>
      <c r="B338" s="33">
        <v>45519</v>
      </c>
      <c r="C338" s="38" t="s">
        <v>308</v>
      </c>
      <c r="D338" s="38" t="s">
        <v>44</v>
      </c>
      <c r="E338" s="38" t="s">
        <v>45</v>
      </c>
      <c r="F338" s="55">
        <v>730</v>
      </c>
      <c r="G338" s="56">
        <v>8</v>
      </c>
      <c r="H338" s="61">
        <v>9.65</v>
      </c>
      <c r="I338" s="45"/>
      <c r="J338" s="45"/>
      <c r="K338" s="57">
        <v>0.1</v>
      </c>
      <c r="L338" s="58">
        <v>1</v>
      </c>
      <c r="M338" s="57">
        <v>0.1</v>
      </c>
      <c r="N338" s="45">
        <v>2.63E-2</v>
      </c>
      <c r="O338" s="62">
        <v>0.20630000000000001</v>
      </c>
      <c r="P338" s="38">
        <v>12</v>
      </c>
    </row>
    <row r="339" spans="1:16" x14ac:dyDescent="0.35">
      <c r="A339" s="32">
        <v>45529</v>
      </c>
      <c r="B339" s="33">
        <v>45532</v>
      </c>
      <c r="C339" s="38" t="s">
        <v>309</v>
      </c>
      <c r="D339" s="38" t="s">
        <v>44</v>
      </c>
      <c r="E339" s="38" t="s">
        <v>45</v>
      </c>
      <c r="F339" s="55">
        <v>95</v>
      </c>
      <c r="G339" s="56">
        <v>2.9</v>
      </c>
      <c r="H339" s="61">
        <v>3.7</v>
      </c>
      <c r="I339" s="45"/>
      <c r="J339" s="45"/>
      <c r="K339" s="57">
        <v>0.1</v>
      </c>
      <c r="L339" s="58">
        <v>1</v>
      </c>
      <c r="M339" s="57">
        <v>0.1</v>
      </c>
      <c r="N339" s="45">
        <v>-2.162E-2</v>
      </c>
      <c r="O339" s="62">
        <v>-0.2162</v>
      </c>
      <c r="P339" s="38">
        <v>27</v>
      </c>
    </row>
    <row r="340" spans="1:16" x14ac:dyDescent="0.35">
      <c r="A340" s="32">
        <v>45513</v>
      </c>
      <c r="B340" s="33">
        <v>45546</v>
      </c>
      <c r="C340" s="38" t="s">
        <v>311</v>
      </c>
      <c r="D340" s="38" t="s">
        <v>44</v>
      </c>
      <c r="E340" s="38" t="s">
        <v>45</v>
      </c>
      <c r="F340" s="55">
        <v>150</v>
      </c>
      <c r="G340" s="56">
        <v>4</v>
      </c>
      <c r="H340" s="61">
        <v>3.75</v>
      </c>
      <c r="I340" s="45"/>
      <c r="J340" s="45"/>
      <c r="K340" s="57">
        <v>0.1</v>
      </c>
      <c r="L340" s="58">
        <v>1</v>
      </c>
      <c r="M340" s="57">
        <v>0.1</v>
      </c>
      <c r="N340" s="45">
        <v>-6.2500000000000003E-3</v>
      </c>
      <c r="O340" s="62">
        <v>-6.25E-2</v>
      </c>
      <c r="P340" s="38">
        <v>25</v>
      </c>
    </row>
    <row r="341" spans="1:16" x14ac:dyDescent="0.35">
      <c r="A341" s="32">
        <v>45540</v>
      </c>
      <c r="B341" s="33">
        <v>45551</v>
      </c>
      <c r="C341" s="38" t="s">
        <v>310</v>
      </c>
      <c r="D341" s="38" t="s">
        <v>44</v>
      </c>
      <c r="E341" s="38" t="s">
        <v>65</v>
      </c>
      <c r="F341" s="55">
        <v>155</v>
      </c>
      <c r="G341" s="56">
        <v>4.2</v>
      </c>
      <c r="H341" s="61">
        <v>4.2</v>
      </c>
      <c r="I341" s="45"/>
      <c r="J341" s="45"/>
      <c r="K341" s="57">
        <v>0.1</v>
      </c>
      <c r="L341" s="58">
        <v>1</v>
      </c>
      <c r="M341" s="57">
        <v>0.1</v>
      </c>
      <c r="N341" s="45">
        <v>0</v>
      </c>
      <c r="O341" s="62">
        <v>0</v>
      </c>
      <c r="P341" s="38">
        <v>24</v>
      </c>
    </row>
    <row r="342" spans="1:16" x14ac:dyDescent="0.35">
      <c r="A342" s="32">
        <v>45566</v>
      </c>
      <c r="B342" s="33">
        <v>45583</v>
      </c>
      <c r="C342" s="38" t="s">
        <v>314</v>
      </c>
      <c r="D342" s="38" t="s">
        <v>44</v>
      </c>
      <c r="E342" s="38" t="s">
        <v>45</v>
      </c>
      <c r="F342" s="55">
        <v>90</v>
      </c>
      <c r="G342" s="56">
        <v>4.3</v>
      </c>
      <c r="H342" s="61">
        <v>5</v>
      </c>
      <c r="I342" s="45"/>
      <c r="J342" s="45"/>
      <c r="K342" s="57">
        <v>0.1</v>
      </c>
      <c r="L342" s="58">
        <v>1</v>
      </c>
      <c r="M342" s="57">
        <v>0.1</v>
      </c>
      <c r="N342" s="45">
        <v>1.4999999999999999E-2</v>
      </c>
      <c r="O342" s="62">
        <v>0.15</v>
      </c>
      <c r="P342" s="38">
        <v>23</v>
      </c>
    </row>
    <row r="343" spans="1:16" x14ac:dyDescent="0.35">
      <c r="A343" s="32">
        <v>45560</v>
      </c>
      <c r="B343" s="33">
        <v>45583</v>
      </c>
      <c r="C343" s="38" t="s">
        <v>313</v>
      </c>
      <c r="D343" s="38" t="s">
        <v>44</v>
      </c>
      <c r="E343" s="38" t="s">
        <v>45</v>
      </c>
      <c r="F343" s="55">
        <v>162</v>
      </c>
      <c r="G343" s="56">
        <v>3.3</v>
      </c>
      <c r="H343" s="61">
        <v>4</v>
      </c>
      <c r="I343" s="45"/>
      <c r="J343" s="45"/>
      <c r="K343" s="57">
        <v>0.1</v>
      </c>
      <c r="L343" s="58">
        <v>1</v>
      </c>
      <c r="M343" s="57">
        <v>0.1</v>
      </c>
      <c r="N343" s="45">
        <v>2.1000000000000001E-2</v>
      </c>
      <c r="O343" s="62">
        <v>0.21</v>
      </c>
      <c r="P343" s="38">
        <v>30</v>
      </c>
    </row>
    <row r="344" spans="1:16" x14ac:dyDescent="0.35">
      <c r="A344" s="32">
        <v>45555</v>
      </c>
      <c r="B344" s="33">
        <v>45583</v>
      </c>
      <c r="C344" s="38" t="s">
        <v>312</v>
      </c>
      <c r="D344" s="38" t="s">
        <v>44</v>
      </c>
      <c r="E344" s="38" t="s">
        <v>45</v>
      </c>
      <c r="F344" s="55">
        <v>105</v>
      </c>
      <c r="G344" s="56">
        <v>4.1500000000000004</v>
      </c>
      <c r="H344" s="61">
        <v>5</v>
      </c>
      <c r="I344" s="45"/>
      <c r="J344" s="45"/>
      <c r="K344" s="57">
        <v>0.1</v>
      </c>
      <c r="L344" s="58">
        <v>1</v>
      </c>
      <c r="M344" s="57">
        <v>0.1</v>
      </c>
      <c r="N344" s="45">
        <v>2.0400000000000001E-2</v>
      </c>
      <c r="O344" s="62">
        <v>0.20399999999999999</v>
      </c>
      <c r="P344" s="38">
        <v>24</v>
      </c>
    </row>
    <row r="345" spans="1:16" x14ac:dyDescent="0.35">
      <c r="A345" s="32">
        <v>45604</v>
      </c>
      <c r="B345" s="33">
        <v>45611</v>
      </c>
      <c r="C345" s="38" t="s">
        <v>316</v>
      </c>
      <c r="D345" s="38" t="s">
        <v>44</v>
      </c>
      <c r="E345" s="38" t="s">
        <v>45</v>
      </c>
      <c r="F345" s="55">
        <v>97.5</v>
      </c>
      <c r="G345" s="56">
        <v>4.0999999999999996</v>
      </c>
      <c r="H345" s="61">
        <v>2.65</v>
      </c>
      <c r="I345" s="45"/>
      <c r="J345" s="45"/>
      <c r="K345" s="57">
        <v>0.1</v>
      </c>
      <c r="L345" s="58">
        <v>1</v>
      </c>
      <c r="M345" s="57">
        <v>0.1</v>
      </c>
      <c r="N345" s="45">
        <v>-3.5369999999999999E-2</v>
      </c>
      <c r="O345" s="62">
        <v>-0.35370000000000001</v>
      </c>
      <c r="P345" s="38">
        <v>24</v>
      </c>
    </row>
    <row r="346" spans="1:16" x14ac:dyDescent="0.35">
      <c r="A346" s="32">
        <v>45623</v>
      </c>
      <c r="B346" s="33">
        <v>45642</v>
      </c>
      <c r="C346" s="38" t="s">
        <v>318</v>
      </c>
      <c r="D346" s="38" t="s">
        <v>44</v>
      </c>
      <c r="E346" s="38" t="s">
        <v>45</v>
      </c>
      <c r="F346" s="55">
        <v>115</v>
      </c>
      <c r="G346" s="56">
        <v>4.32</v>
      </c>
      <c r="H346" s="61">
        <v>4.8</v>
      </c>
      <c r="I346" s="45"/>
      <c r="J346" s="45"/>
      <c r="K346" s="57">
        <v>0.1</v>
      </c>
      <c r="L346" s="58">
        <v>1</v>
      </c>
      <c r="M346" s="57">
        <v>0.1</v>
      </c>
      <c r="N346" s="45">
        <v>1.11E-2</v>
      </c>
      <c r="O346" s="62">
        <v>0.1111</v>
      </c>
      <c r="P346" s="38">
        <v>23</v>
      </c>
    </row>
    <row r="347" spans="1:16" x14ac:dyDescent="0.35">
      <c r="A347" s="32">
        <v>45618</v>
      </c>
      <c r="B347" s="33">
        <v>45643</v>
      </c>
      <c r="C347" s="38" t="s">
        <v>319</v>
      </c>
      <c r="D347" s="38" t="s">
        <v>44</v>
      </c>
      <c r="E347" s="38" t="s">
        <v>45</v>
      </c>
      <c r="F347" s="55">
        <v>175</v>
      </c>
      <c r="G347" s="56">
        <v>4.1749999999999998</v>
      </c>
      <c r="H347" s="61">
        <v>4.9800000000000004</v>
      </c>
      <c r="I347" s="45"/>
      <c r="J347" s="45"/>
      <c r="K347" s="57">
        <v>0.1</v>
      </c>
      <c r="L347" s="58">
        <v>1</v>
      </c>
      <c r="M347" s="57">
        <v>0.1</v>
      </c>
      <c r="N347" s="45">
        <v>1.9279999999999999E-2</v>
      </c>
      <c r="O347" s="62">
        <v>0.1928</v>
      </c>
      <c r="P347" s="38">
        <v>24</v>
      </c>
    </row>
    <row r="348" spans="1:16" x14ac:dyDescent="0.35">
      <c r="A348" s="32">
        <v>45602</v>
      </c>
      <c r="B348" s="33">
        <v>45646</v>
      </c>
      <c r="C348" s="38" t="s">
        <v>315</v>
      </c>
      <c r="D348" s="38" t="s">
        <v>44</v>
      </c>
      <c r="E348" s="38" t="s">
        <v>45</v>
      </c>
      <c r="F348" s="55">
        <v>520</v>
      </c>
      <c r="G348" s="56">
        <v>4</v>
      </c>
      <c r="H348" s="61">
        <v>5</v>
      </c>
      <c r="I348" s="45"/>
      <c r="J348" s="45"/>
      <c r="K348" s="57">
        <v>0.1</v>
      </c>
      <c r="L348" s="58">
        <v>1</v>
      </c>
      <c r="M348" s="57">
        <v>0.1</v>
      </c>
      <c r="N348" s="45">
        <v>2.5000000000000001E-2</v>
      </c>
      <c r="O348" s="62">
        <v>0.25</v>
      </c>
      <c r="P348" s="38">
        <v>25</v>
      </c>
    </row>
    <row r="349" spans="1:16" x14ac:dyDescent="0.35">
      <c r="A349" s="32">
        <v>45622</v>
      </c>
      <c r="B349" s="33">
        <v>45646</v>
      </c>
      <c r="C349" s="38" t="s">
        <v>317</v>
      </c>
      <c r="D349" s="38" t="s">
        <v>44</v>
      </c>
      <c r="E349" s="38" t="s">
        <v>45</v>
      </c>
      <c r="F349" s="55">
        <v>520</v>
      </c>
      <c r="G349" s="56">
        <v>4.0999999999999996</v>
      </c>
      <c r="H349" s="61">
        <v>5</v>
      </c>
      <c r="I349" s="45"/>
      <c r="J349" s="45"/>
      <c r="K349" s="57">
        <v>0.1</v>
      </c>
      <c r="L349" s="58">
        <v>1</v>
      </c>
      <c r="M349" s="57">
        <v>0.1</v>
      </c>
      <c r="N349" s="45">
        <v>2.1950000000000001E-2</v>
      </c>
      <c r="O349" s="62">
        <v>0.2195</v>
      </c>
      <c r="P349" s="38">
        <v>24</v>
      </c>
    </row>
    <row r="350" spans="1:16" x14ac:dyDescent="0.35">
      <c r="C350" s="7">
        <v>2025</v>
      </c>
    </row>
    <row r="351" spans="1:16" x14ac:dyDescent="0.35">
      <c r="A351" s="32">
        <v>45667</v>
      </c>
      <c r="B351" s="33">
        <v>45678</v>
      </c>
      <c r="C351" s="38" t="s">
        <v>324</v>
      </c>
      <c r="D351" s="38" t="s">
        <v>44</v>
      </c>
      <c r="E351" s="38" t="s">
        <v>45</v>
      </c>
      <c r="F351" s="55">
        <v>770</v>
      </c>
      <c r="G351" s="56">
        <v>7.95</v>
      </c>
      <c r="H351" s="61">
        <v>8.75</v>
      </c>
      <c r="I351" s="45"/>
      <c r="J351" s="45"/>
      <c r="K351" s="57">
        <v>0.1</v>
      </c>
      <c r="L351" s="58">
        <v>1</v>
      </c>
      <c r="M351" s="57">
        <v>0.1</v>
      </c>
      <c r="N351" s="45">
        <v>1.0059999999999999E-2</v>
      </c>
      <c r="O351" s="62">
        <v>0.10059999999999999</v>
      </c>
      <c r="P351" s="38">
        <v>12</v>
      </c>
    </row>
    <row r="352" spans="1:16" x14ac:dyDescent="0.35">
      <c r="A352" s="32">
        <v>45671</v>
      </c>
      <c r="B352" s="33">
        <v>45686</v>
      </c>
      <c r="C352" s="38" t="s">
        <v>325</v>
      </c>
      <c r="D352" s="38" t="s">
        <v>44</v>
      </c>
      <c r="E352" s="38" t="s">
        <v>45</v>
      </c>
      <c r="F352" s="55">
        <v>155</v>
      </c>
      <c r="G352" s="56">
        <v>4.0999999999999996</v>
      </c>
      <c r="H352" s="61">
        <v>4.95</v>
      </c>
      <c r="I352" s="45"/>
      <c r="J352" s="45"/>
      <c r="K352" s="57">
        <v>0.1</v>
      </c>
      <c r="L352" s="58">
        <v>1</v>
      </c>
      <c r="M352" s="57">
        <v>0.1</v>
      </c>
      <c r="N352" s="45">
        <v>2.7300000000000001E-2</v>
      </c>
      <c r="O352" s="62">
        <v>0.20730000000000001</v>
      </c>
      <c r="P352" s="38">
        <v>24</v>
      </c>
    </row>
    <row r="353" spans="1:16" x14ac:dyDescent="0.35">
      <c r="A353" s="32">
        <v>45680</v>
      </c>
      <c r="B353" s="33">
        <v>45695</v>
      </c>
      <c r="C353" s="38" t="s">
        <v>326</v>
      </c>
      <c r="D353" s="38" t="s">
        <v>44</v>
      </c>
      <c r="E353" s="38" t="s">
        <v>45</v>
      </c>
      <c r="F353" s="55">
        <v>104</v>
      </c>
      <c r="G353" s="56">
        <v>4.2</v>
      </c>
      <c r="H353" s="61">
        <v>4.3</v>
      </c>
      <c r="I353" s="45"/>
      <c r="J353" s="45"/>
      <c r="K353" s="57">
        <v>0.1</v>
      </c>
      <c r="L353" s="58">
        <v>1</v>
      </c>
      <c r="M353" s="57">
        <v>0.1</v>
      </c>
      <c r="N353" s="45">
        <v>2.3999999999999998E-3</v>
      </c>
      <c r="O353" s="62">
        <v>2.4E-2</v>
      </c>
      <c r="P353" s="38">
        <v>24</v>
      </c>
    </row>
    <row r="354" spans="1:16" x14ac:dyDescent="0.35">
      <c r="A354" s="32">
        <v>45684</v>
      </c>
      <c r="B354" s="33">
        <v>45702</v>
      </c>
      <c r="C354" s="38" t="s">
        <v>327</v>
      </c>
      <c r="D354" s="38" t="s">
        <v>44</v>
      </c>
      <c r="E354" s="38" t="s">
        <v>45</v>
      </c>
      <c r="F354" s="55">
        <v>104</v>
      </c>
      <c r="G354" s="56">
        <v>4.2</v>
      </c>
      <c r="H354" s="61">
        <v>4.97</v>
      </c>
      <c r="I354" s="45"/>
      <c r="J354" s="45"/>
      <c r="K354" s="57">
        <v>0.1</v>
      </c>
      <c r="L354" s="58">
        <v>1</v>
      </c>
      <c r="M354" s="57">
        <v>0.1</v>
      </c>
      <c r="N354" s="45">
        <v>1.8329999999999999E-2</v>
      </c>
      <c r="O354" s="62">
        <v>0.18329999999999999</v>
      </c>
      <c r="P354" s="38">
        <v>24</v>
      </c>
    </row>
    <row r="355" spans="1:16" x14ac:dyDescent="0.35">
      <c r="A355" s="32">
        <v>45685</v>
      </c>
      <c r="B355" s="33">
        <v>45706</v>
      </c>
      <c r="C355" s="38" t="s">
        <v>328</v>
      </c>
      <c r="D355" s="38" t="s">
        <v>44</v>
      </c>
      <c r="E355" s="38" t="s">
        <v>45</v>
      </c>
      <c r="F355" s="55">
        <v>412.5</v>
      </c>
      <c r="G355" s="56">
        <v>4.0999999999999996</v>
      </c>
      <c r="H355" s="61">
        <v>4.97</v>
      </c>
      <c r="I355" s="45"/>
      <c r="J355" s="45"/>
      <c r="K355" s="57">
        <v>0.1</v>
      </c>
      <c r="L355" s="58">
        <v>1</v>
      </c>
      <c r="M355" s="57">
        <v>0.1</v>
      </c>
      <c r="N355" s="45">
        <v>2.1219999999999999E-2</v>
      </c>
      <c r="O355" s="62">
        <v>0.2122</v>
      </c>
      <c r="P355" s="38">
        <v>25</v>
      </c>
    </row>
    <row r="356" spans="1:16" x14ac:dyDescent="0.35">
      <c r="A356" s="32">
        <v>45693</v>
      </c>
      <c r="B356" s="33">
        <v>45707</v>
      </c>
      <c r="C356" s="38" t="s">
        <v>329</v>
      </c>
      <c r="D356" s="38" t="s">
        <v>44</v>
      </c>
      <c r="E356" s="38" t="s">
        <v>45</v>
      </c>
      <c r="F356" s="55">
        <v>180</v>
      </c>
      <c r="G356" s="56">
        <v>4.3</v>
      </c>
      <c r="H356" s="61">
        <v>4.75</v>
      </c>
      <c r="I356" s="45"/>
      <c r="J356" s="45"/>
      <c r="K356" s="57">
        <v>0.1</v>
      </c>
      <c r="L356" s="58">
        <v>1</v>
      </c>
      <c r="M356" s="57">
        <v>0.1</v>
      </c>
      <c r="N356" s="45">
        <v>1.047E-2</v>
      </c>
      <c r="O356" s="62">
        <v>0.1047</v>
      </c>
      <c r="P356" s="38">
        <v>23</v>
      </c>
    </row>
    <row r="357" spans="1:16" x14ac:dyDescent="0.35">
      <c r="A357" s="32">
        <v>45687</v>
      </c>
      <c r="B357" s="33">
        <v>45707</v>
      </c>
      <c r="C357" s="38" t="s">
        <v>330</v>
      </c>
      <c r="D357" s="38" t="s">
        <v>44</v>
      </c>
      <c r="E357" s="38" t="s">
        <v>45</v>
      </c>
      <c r="F357" s="55">
        <v>395</v>
      </c>
      <c r="G357" s="56">
        <v>4</v>
      </c>
      <c r="H357" s="61">
        <v>4.97</v>
      </c>
      <c r="I357" s="45"/>
      <c r="J357" s="45"/>
      <c r="K357" s="57">
        <v>0.1</v>
      </c>
      <c r="L357" s="58">
        <v>1</v>
      </c>
      <c r="M357" s="57">
        <v>0.1</v>
      </c>
      <c r="N357" s="45">
        <v>2.4250000000000001E-2</v>
      </c>
      <c r="O357" s="62">
        <v>0.24249999999999999</v>
      </c>
      <c r="P357" s="38">
        <v>25</v>
      </c>
    </row>
    <row r="358" spans="1:16" x14ac:dyDescent="0.35">
      <c r="A358" s="32">
        <v>45695</v>
      </c>
      <c r="B358" s="33">
        <v>45707</v>
      </c>
      <c r="C358" s="38" t="s">
        <v>331</v>
      </c>
      <c r="D358" s="38" t="s">
        <v>44</v>
      </c>
      <c r="E358" s="38" t="s">
        <v>45</v>
      </c>
      <c r="F358" s="55">
        <v>220</v>
      </c>
      <c r="G358" s="56">
        <v>4.25</v>
      </c>
      <c r="H358" s="61">
        <v>4.75</v>
      </c>
      <c r="I358" s="45"/>
      <c r="J358" s="45"/>
      <c r="K358" s="57">
        <v>0.1</v>
      </c>
      <c r="L358" s="58">
        <v>1</v>
      </c>
      <c r="M358" s="57">
        <v>0.1</v>
      </c>
      <c r="N358" s="45">
        <v>1.176E-2</v>
      </c>
      <c r="O358" s="62">
        <v>0.1176</v>
      </c>
      <c r="P358" s="38">
        <v>23</v>
      </c>
    </row>
    <row r="359" spans="1:16" x14ac:dyDescent="0.35">
      <c r="A359" s="32">
        <v>45686</v>
      </c>
      <c r="B359" s="33">
        <v>45709</v>
      </c>
      <c r="C359" s="38" t="s">
        <v>332</v>
      </c>
      <c r="D359" s="38" t="s">
        <v>44</v>
      </c>
      <c r="E359" s="38" t="s">
        <v>45</v>
      </c>
      <c r="F359" s="55">
        <v>352.5</v>
      </c>
      <c r="G359" s="56">
        <v>4.0999999999999996</v>
      </c>
      <c r="H359" s="61">
        <v>5</v>
      </c>
      <c r="I359" s="45"/>
      <c r="J359" s="45"/>
      <c r="K359" s="57">
        <v>0.1</v>
      </c>
      <c r="L359" s="58">
        <v>1</v>
      </c>
      <c r="M359" s="57">
        <v>0.1</v>
      </c>
      <c r="N359" s="45">
        <v>2.1950000000000001E-2</v>
      </c>
      <c r="O359" s="62">
        <v>0.2195</v>
      </c>
      <c r="P359" s="38">
        <v>25</v>
      </c>
    </row>
    <row r="360" spans="1:16" x14ac:dyDescent="0.35">
      <c r="A360" s="32">
        <v>45719</v>
      </c>
      <c r="B360" s="33">
        <v>45722</v>
      </c>
      <c r="C360" s="38" t="s">
        <v>333</v>
      </c>
      <c r="D360" s="38" t="s">
        <v>44</v>
      </c>
      <c r="E360" s="38" t="s">
        <v>45</v>
      </c>
      <c r="F360" s="55">
        <v>352.5</v>
      </c>
      <c r="G360" s="56">
        <v>4.0999999999999996</v>
      </c>
      <c r="H360" s="61">
        <v>5</v>
      </c>
      <c r="I360" s="45"/>
      <c r="J360" s="45"/>
      <c r="K360" s="57">
        <v>0.1</v>
      </c>
      <c r="L360" s="58">
        <v>1</v>
      </c>
      <c r="M360" s="57">
        <v>0.1</v>
      </c>
      <c r="N360" s="45">
        <v>-3.5000000000000003E-2</v>
      </c>
      <c r="O360" s="62">
        <v>-0.35</v>
      </c>
      <c r="P360" s="38">
        <v>25</v>
      </c>
    </row>
    <row r="361" spans="1:16" x14ac:dyDescent="0.35">
      <c r="A361" s="32">
        <v>45721</v>
      </c>
      <c r="B361" s="33">
        <v>45723</v>
      </c>
      <c r="C361" s="38" t="s">
        <v>334</v>
      </c>
      <c r="D361" s="38" t="s">
        <v>44</v>
      </c>
      <c r="E361" s="38" t="s">
        <v>45</v>
      </c>
      <c r="F361" s="55">
        <v>195</v>
      </c>
      <c r="G361" s="56">
        <v>3.15</v>
      </c>
      <c r="H361" s="61">
        <v>4</v>
      </c>
      <c r="I361" s="45"/>
      <c r="J361" s="45"/>
      <c r="K361" s="57">
        <v>0.1</v>
      </c>
      <c r="L361" s="58">
        <v>1</v>
      </c>
      <c r="M361" s="57">
        <v>0.1</v>
      </c>
      <c r="N361" s="45">
        <v>-2.1250000000000002E-2</v>
      </c>
      <c r="O361" s="62">
        <v>-0.21249999999999999</v>
      </c>
      <c r="P361" s="38">
        <v>25</v>
      </c>
    </row>
    <row r="362" spans="1:16" x14ac:dyDescent="0.35">
      <c r="A362" s="32">
        <v>45716</v>
      </c>
      <c r="B362" s="33">
        <v>45723</v>
      </c>
      <c r="C362" s="38" t="s">
        <v>335</v>
      </c>
      <c r="D362" s="38" t="s">
        <v>44</v>
      </c>
      <c r="E362" s="38" t="s">
        <v>45</v>
      </c>
      <c r="F362" s="55">
        <v>365</v>
      </c>
      <c r="G362" s="56">
        <v>4.2</v>
      </c>
      <c r="H362" s="61">
        <v>4.3</v>
      </c>
      <c r="I362" s="45"/>
      <c r="J362" s="45"/>
      <c r="K362" s="57">
        <v>0.1</v>
      </c>
      <c r="L362" s="58">
        <v>1</v>
      </c>
      <c r="M362" s="57">
        <v>0.1</v>
      </c>
      <c r="N362" s="45">
        <v>2.3999999999999998E-3</v>
      </c>
      <c r="O362" s="62">
        <v>2.4E-2</v>
      </c>
      <c r="P362" s="38">
        <v>25</v>
      </c>
    </row>
    <row r="363" spans="1:16" x14ac:dyDescent="0.35">
      <c r="A363" s="32">
        <v>45716</v>
      </c>
      <c r="B363" s="33">
        <v>45726</v>
      </c>
      <c r="C363" s="38" t="s">
        <v>336</v>
      </c>
      <c r="D363" s="38" t="s">
        <v>44</v>
      </c>
      <c r="E363" s="38" t="s">
        <v>45</v>
      </c>
      <c r="F363" s="55">
        <v>72.5</v>
      </c>
      <c r="G363" s="56">
        <v>4</v>
      </c>
      <c r="H363" s="61">
        <v>4</v>
      </c>
      <c r="I363" s="45"/>
      <c r="J363" s="45"/>
      <c r="K363" s="57">
        <v>0.1</v>
      </c>
      <c r="L363" s="58">
        <v>1</v>
      </c>
      <c r="M363" s="57">
        <v>0.1</v>
      </c>
      <c r="N363" s="45">
        <v>0</v>
      </c>
      <c r="O363" s="62">
        <v>0</v>
      </c>
      <c r="P363" s="38">
        <v>25</v>
      </c>
    </row>
    <row r="364" spans="1:16" x14ac:dyDescent="0.35">
      <c r="A364" s="32">
        <v>45700</v>
      </c>
      <c r="B364" s="33">
        <v>45729</v>
      </c>
      <c r="C364" s="38" t="s">
        <v>337</v>
      </c>
      <c r="D364" s="38" t="s">
        <v>44</v>
      </c>
      <c r="E364" s="38" t="s">
        <v>45</v>
      </c>
      <c r="F364" s="55">
        <v>670</v>
      </c>
      <c r="G364" s="56">
        <v>3.6</v>
      </c>
      <c r="H364" s="61">
        <v>0.19</v>
      </c>
      <c r="I364" s="45"/>
      <c r="J364" s="45"/>
      <c r="K364" s="57">
        <v>0.1</v>
      </c>
      <c r="L364" s="58">
        <v>1</v>
      </c>
      <c r="M364" s="57">
        <v>0.1</v>
      </c>
      <c r="N364" s="45">
        <v>-9.5000000000000001E-2</v>
      </c>
      <c r="O364" s="62">
        <v>-0.95</v>
      </c>
      <c r="P364" s="38">
        <v>26</v>
      </c>
    </row>
    <row r="365" spans="1:16" x14ac:dyDescent="0.35">
      <c r="A365" s="32">
        <v>45763</v>
      </c>
      <c r="B365" s="33">
        <v>45778</v>
      </c>
      <c r="C365" s="38" t="s">
        <v>338</v>
      </c>
      <c r="D365" s="38" t="s">
        <v>44</v>
      </c>
      <c r="E365" s="38" t="s">
        <v>65</v>
      </c>
      <c r="F365" s="55">
        <v>120</v>
      </c>
      <c r="G365" s="56">
        <v>4.4000000000000004</v>
      </c>
      <c r="H365" s="61">
        <v>3</v>
      </c>
      <c r="I365" s="45"/>
      <c r="J365" s="45"/>
      <c r="K365" s="57">
        <v>0.1</v>
      </c>
      <c r="L365" s="58">
        <v>1</v>
      </c>
      <c r="M365" s="57">
        <v>0.1</v>
      </c>
      <c r="N365" s="45">
        <v>-3.1809999999999998E-2</v>
      </c>
      <c r="O365" s="62">
        <v>-0.31809999999999999</v>
      </c>
      <c r="P365" s="38">
        <v>26</v>
      </c>
    </row>
    <row r="366" spans="1:16" x14ac:dyDescent="0.35">
      <c r="A366" s="32">
        <v>45770</v>
      </c>
      <c r="B366" s="33">
        <v>45782</v>
      </c>
      <c r="C366" s="38" t="s">
        <v>339</v>
      </c>
      <c r="D366" s="38" t="s">
        <v>44</v>
      </c>
      <c r="E366" s="38" t="s">
        <v>65</v>
      </c>
      <c r="F366" s="55">
        <v>82</v>
      </c>
      <c r="G366" s="56">
        <v>4.2</v>
      </c>
      <c r="H366" s="61">
        <v>3</v>
      </c>
      <c r="I366" s="45"/>
      <c r="J366" s="45"/>
      <c r="K366" s="57">
        <v>0.1</v>
      </c>
      <c r="L366" s="58">
        <v>1</v>
      </c>
      <c r="M366" s="57">
        <v>0.1</v>
      </c>
      <c r="N366" s="45">
        <v>-2.8570000000000002E-2</v>
      </c>
      <c r="O366" s="62">
        <v>-0.28570000000000001</v>
      </c>
      <c r="P366" s="38">
        <v>23</v>
      </c>
    </row>
    <row r="367" spans="1:16" x14ac:dyDescent="0.35">
      <c r="A367" s="32">
        <v>45784</v>
      </c>
      <c r="B367" s="33">
        <v>45789</v>
      </c>
      <c r="C367" s="38" t="s">
        <v>340</v>
      </c>
      <c r="D367" s="38" t="s">
        <v>44</v>
      </c>
      <c r="E367" s="38" t="s">
        <v>45</v>
      </c>
      <c r="F367" s="55">
        <v>130</v>
      </c>
      <c r="G367" s="56">
        <v>4.3</v>
      </c>
      <c r="H367" s="61">
        <v>4.9000000000000004</v>
      </c>
      <c r="I367" s="45"/>
      <c r="J367" s="45"/>
      <c r="K367" s="57">
        <v>0.1</v>
      </c>
      <c r="L367" s="58">
        <v>1</v>
      </c>
      <c r="M367" s="57">
        <v>0.1</v>
      </c>
      <c r="N367" s="45">
        <v>1.3950000000000001E-2</v>
      </c>
      <c r="O367" s="62">
        <v>0.13950000000000001</v>
      </c>
      <c r="P367" s="38">
        <v>23</v>
      </c>
    </row>
    <row r="368" spans="1:16" x14ac:dyDescent="0.35">
      <c r="A368" s="32">
        <v>45798</v>
      </c>
      <c r="B368" s="33">
        <v>45812</v>
      </c>
      <c r="C368" s="38" t="s">
        <v>342</v>
      </c>
      <c r="D368" s="38" t="s">
        <v>44</v>
      </c>
      <c r="E368" s="38" t="s">
        <v>45</v>
      </c>
      <c r="F368" s="55">
        <v>170</v>
      </c>
      <c r="G368" s="56">
        <v>8.3000000000000007</v>
      </c>
      <c r="H368" s="61">
        <v>9.9499999999999993</v>
      </c>
      <c r="I368" s="45"/>
      <c r="J368" s="45"/>
      <c r="K368" s="57">
        <v>0.1</v>
      </c>
      <c r="L368" s="58">
        <v>1</v>
      </c>
      <c r="M368" s="57">
        <v>0.1</v>
      </c>
      <c r="N368" s="45">
        <v>1.9879999999999998E-2</v>
      </c>
      <c r="O368" s="62">
        <v>0.1988</v>
      </c>
      <c r="P368" s="38">
        <v>12</v>
      </c>
    </row>
    <row r="369" spans="1:16" x14ac:dyDescent="0.35">
      <c r="A369" s="32">
        <v>45797</v>
      </c>
      <c r="B369" s="33">
        <v>45814</v>
      </c>
      <c r="C369" s="38" t="s">
        <v>341</v>
      </c>
      <c r="D369" s="38" t="s">
        <v>44</v>
      </c>
      <c r="E369" s="38" t="s">
        <v>45</v>
      </c>
      <c r="F369" s="55">
        <v>175</v>
      </c>
      <c r="G369" s="56">
        <v>4.3</v>
      </c>
      <c r="H369" s="61">
        <v>4.95</v>
      </c>
      <c r="I369" s="45"/>
      <c r="J369" s="45"/>
      <c r="K369" s="57">
        <v>0.1</v>
      </c>
      <c r="L369" s="58">
        <v>1</v>
      </c>
      <c r="M369" s="57">
        <v>0.1</v>
      </c>
      <c r="N369" s="45">
        <v>1.512E-2</v>
      </c>
      <c r="O369" s="62">
        <v>0.1512</v>
      </c>
      <c r="P369" s="38">
        <v>23</v>
      </c>
    </row>
    <row r="370" spans="1:16" x14ac:dyDescent="0.35">
      <c r="A370" s="32">
        <v>45814</v>
      </c>
      <c r="B370" s="33">
        <v>45824</v>
      </c>
      <c r="C370" s="38" t="s">
        <v>343</v>
      </c>
      <c r="D370" s="38" t="s">
        <v>44</v>
      </c>
      <c r="E370" s="38" t="s">
        <v>45</v>
      </c>
      <c r="F370" s="55">
        <v>440</v>
      </c>
      <c r="G370" s="56">
        <v>4.3</v>
      </c>
      <c r="H370" s="61">
        <v>4.95</v>
      </c>
      <c r="I370" s="45"/>
      <c r="J370" s="45"/>
      <c r="K370" s="57">
        <v>0.1</v>
      </c>
      <c r="L370" s="58">
        <v>1</v>
      </c>
      <c r="M370" s="57">
        <v>0.1</v>
      </c>
      <c r="N370" s="45">
        <v>1.512E-2</v>
      </c>
      <c r="O370" s="62">
        <v>0.1512</v>
      </c>
      <c r="P370" s="38">
        <v>23</v>
      </c>
    </row>
    <row r="371" spans="1:16" x14ac:dyDescent="0.35">
      <c r="A371" s="32">
        <v>45792</v>
      </c>
      <c r="B371" s="33">
        <v>45828</v>
      </c>
      <c r="C371" s="38" t="s">
        <v>349</v>
      </c>
      <c r="D371" s="38" t="s">
        <v>44</v>
      </c>
      <c r="E371" s="38" t="s">
        <v>45</v>
      </c>
      <c r="F371" s="55">
        <v>135</v>
      </c>
      <c r="G371" s="56">
        <v>4.5</v>
      </c>
      <c r="H371" s="61">
        <v>5</v>
      </c>
      <c r="I371" s="45"/>
      <c r="J371" s="45"/>
      <c r="K371" s="57">
        <v>0.1</v>
      </c>
      <c r="L371" s="58">
        <v>1</v>
      </c>
      <c r="M371" s="57">
        <v>0.1</v>
      </c>
      <c r="N371" s="45">
        <v>1.11E-2</v>
      </c>
      <c r="O371" s="62">
        <v>0.1111</v>
      </c>
      <c r="P371" s="7">
        <v>22</v>
      </c>
    </row>
    <row r="372" spans="1:16" x14ac:dyDescent="0.35">
      <c r="A372" s="32">
        <v>45821</v>
      </c>
      <c r="B372" s="33">
        <v>45831</v>
      </c>
      <c r="C372" s="38" t="s">
        <v>345</v>
      </c>
      <c r="D372" s="38" t="s">
        <v>44</v>
      </c>
      <c r="E372" s="38" t="s">
        <v>45</v>
      </c>
      <c r="F372" s="55">
        <v>110</v>
      </c>
      <c r="G372" s="56">
        <v>4.2</v>
      </c>
      <c r="H372" s="61">
        <v>4.8</v>
      </c>
      <c r="I372" s="45"/>
      <c r="J372" s="45"/>
      <c r="K372" s="57">
        <v>0.1</v>
      </c>
      <c r="L372" s="58">
        <v>1</v>
      </c>
      <c r="M372" s="57">
        <v>0.1</v>
      </c>
      <c r="N372" s="45">
        <v>1.4290000000000001E-2</v>
      </c>
      <c r="O372" s="62">
        <v>0.1429</v>
      </c>
      <c r="P372" s="7">
        <v>24</v>
      </c>
    </row>
    <row r="373" spans="1:16" x14ac:dyDescent="0.35">
      <c r="A373" s="32">
        <v>45821</v>
      </c>
      <c r="B373" s="33">
        <v>45831</v>
      </c>
      <c r="C373" s="38" t="s">
        <v>346</v>
      </c>
      <c r="D373" s="38" t="s">
        <v>44</v>
      </c>
      <c r="E373" s="38" t="s">
        <v>45</v>
      </c>
      <c r="F373" s="55">
        <v>155</v>
      </c>
      <c r="G373" s="56">
        <v>4.2</v>
      </c>
      <c r="H373" s="61">
        <v>4.8499999999999996</v>
      </c>
      <c r="I373" s="45"/>
      <c r="J373" s="45"/>
      <c r="K373" s="57">
        <v>0.1</v>
      </c>
      <c r="L373" s="58">
        <v>1</v>
      </c>
      <c r="M373" s="57">
        <v>0.1</v>
      </c>
      <c r="N373" s="45">
        <v>1.5480000000000001E-2</v>
      </c>
      <c r="O373" s="62">
        <v>0.15479999999999999</v>
      </c>
      <c r="P373" s="7">
        <v>24</v>
      </c>
    </row>
    <row r="374" spans="1:16" x14ac:dyDescent="0.35">
      <c r="A374" s="32">
        <v>45826</v>
      </c>
      <c r="B374" s="33">
        <v>45832</v>
      </c>
      <c r="C374" s="38" t="s">
        <v>348</v>
      </c>
      <c r="D374" s="38" t="s">
        <v>44</v>
      </c>
      <c r="E374" s="38" t="s">
        <v>45</v>
      </c>
      <c r="F374" s="55">
        <v>125</v>
      </c>
      <c r="G374" s="56">
        <v>4</v>
      </c>
      <c r="H374" s="61">
        <v>4.5</v>
      </c>
      <c r="I374" s="45"/>
      <c r="J374" s="45"/>
      <c r="K374" s="57">
        <v>0.1</v>
      </c>
      <c r="L374" s="58">
        <v>1</v>
      </c>
      <c r="M374" s="57">
        <v>0.1</v>
      </c>
      <c r="N374" s="45">
        <v>1.2500000000000001E-2</v>
      </c>
      <c r="O374" s="62">
        <v>0.125</v>
      </c>
      <c r="P374" s="7">
        <v>25</v>
      </c>
    </row>
    <row r="375" spans="1:16" x14ac:dyDescent="0.35">
      <c r="A375" s="32">
        <v>45821</v>
      </c>
      <c r="B375" s="33">
        <v>45833</v>
      </c>
      <c r="C375" s="38" t="s">
        <v>344</v>
      </c>
      <c r="D375" s="38" t="s">
        <v>44</v>
      </c>
      <c r="E375" s="38" t="s">
        <v>45</v>
      </c>
      <c r="F375" s="55">
        <v>185</v>
      </c>
      <c r="G375" s="56">
        <v>4</v>
      </c>
      <c r="H375" s="61">
        <v>4.8499999999999996</v>
      </c>
      <c r="I375" s="45"/>
      <c r="J375" s="45"/>
      <c r="K375" s="57">
        <v>0.1</v>
      </c>
      <c r="L375" s="58">
        <v>1</v>
      </c>
      <c r="M375" s="57">
        <v>0.1</v>
      </c>
      <c r="N375" s="45">
        <v>2.1250000000000002E-2</v>
      </c>
      <c r="O375" s="62">
        <v>0.21249999999999999</v>
      </c>
      <c r="P375" s="7">
        <v>25</v>
      </c>
    </row>
    <row r="376" spans="1:16" x14ac:dyDescent="0.35">
      <c r="A376" s="32">
        <v>45826</v>
      </c>
      <c r="B376" s="33">
        <v>45833</v>
      </c>
      <c r="C376" s="38" t="s">
        <v>347</v>
      </c>
      <c r="D376" s="38" t="s">
        <v>44</v>
      </c>
      <c r="E376" s="38" t="s">
        <v>45</v>
      </c>
      <c r="F376" s="55">
        <v>450</v>
      </c>
      <c r="G376" s="56">
        <v>8.3000000000000007</v>
      </c>
      <c r="H376" s="61">
        <v>9.4499999999999993</v>
      </c>
      <c r="I376" s="45"/>
      <c r="J376" s="45"/>
      <c r="K376" s="57">
        <v>0.1</v>
      </c>
      <c r="L376" s="58">
        <v>1</v>
      </c>
      <c r="M376" s="57">
        <v>0.1</v>
      </c>
      <c r="N376" s="45">
        <v>1.3860000000000001E-2</v>
      </c>
      <c r="O376" s="62">
        <v>0.1386</v>
      </c>
      <c r="P376" s="7">
        <v>12</v>
      </c>
    </row>
    <row r="377" spans="1:16" x14ac:dyDescent="0.35">
      <c r="A377" s="32">
        <v>45889</v>
      </c>
      <c r="B377" s="33">
        <v>45891</v>
      </c>
      <c r="C377" s="38" t="s">
        <v>353</v>
      </c>
      <c r="D377" s="38" t="s">
        <v>44</v>
      </c>
      <c r="E377" s="38" t="s">
        <v>45</v>
      </c>
      <c r="F377" s="55">
        <v>98</v>
      </c>
      <c r="G377" s="56">
        <v>4</v>
      </c>
      <c r="H377" s="61">
        <v>3.6</v>
      </c>
      <c r="I377" s="45"/>
      <c r="J377" s="45"/>
      <c r="K377" s="57">
        <v>0.1</v>
      </c>
      <c r="L377" s="58">
        <v>1</v>
      </c>
      <c r="M377" s="57">
        <v>0.1</v>
      </c>
      <c r="N377" s="45">
        <v>-0.01</v>
      </c>
      <c r="O377" s="62">
        <v>-0.1</v>
      </c>
      <c r="P377" s="7">
        <v>25</v>
      </c>
    </row>
    <row r="378" spans="1:16" x14ac:dyDescent="0.35">
      <c r="A378" s="32">
        <v>45891</v>
      </c>
      <c r="B378" s="33">
        <v>45895</v>
      </c>
      <c r="C378" s="38" t="s">
        <v>354</v>
      </c>
      <c r="D378" s="38" t="s">
        <v>44</v>
      </c>
      <c r="E378" s="38" t="s">
        <v>45</v>
      </c>
      <c r="F378" s="55">
        <v>158</v>
      </c>
      <c r="G378" s="56">
        <v>3.3</v>
      </c>
      <c r="H378" s="61">
        <v>3.6</v>
      </c>
      <c r="I378" s="45"/>
      <c r="J378" s="45"/>
      <c r="K378" s="57">
        <v>0.1</v>
      </c>
      <c r="L378" s="58">
        <v>1</v>
      </c>
      <c r="M378" s="57">
        <v>0.1</v>
      </c>
      <c r="N378" s="45">
        <v>9.0900000000000009E-3</v>
      </c>
      <c r="O378" s="62">
        <v>9.0899999999999995E-2</v>
      </c>
      <c r="P378" s="7">
        <v>30</v>
      </c>
    </row>
    <row r="379" spans="1:16" x14ac:dyDescent="0.35">
      <c r="A379" s="32">
        <v>45875</v>
      </c>
      <c r="B379" s="33">
        <v>45896</v>
      </c>
      <c r="C379" s="38" t="s">
        <v>350</v>
      </c>
      <c r="D379" s="38" t="s">
        <v>44</v>
      </c>
      <c r="E379" s="38" t="s">
        <v>45</v>
      </c>
      <c r="F379" s="55">
        <v>200</v>
      </c>
      <c r="G379" s="56">
        <v>3.3</v>
      </c>
      <c r="H379" s="61">
        <v>3.6</v>
      </c>
      <c r="I379" s="45"/>
      <c r="J379" s="45"/>
      <c r="K379" s="57">
        <v>0.1</v>
      </c>
      <c r="L379" s="58">
        <v>1</v>
      </c>
      <c r="M379" s="57">
        <v>0.1</v>
      </c>
      <c r="N379" s="45">
        <v>1.8329999999999999E-2</v>
      </c>
      <c r="O379" s="62">
        <v>0.18329999999999999</v>
      </c>
      <c r="P379" s="7">
        <v>24</v>
      </c>
    </row>
    <row r="380" spans="1:16" x14ac:dyDescent="0.35">
      <c r="A380" s="32">
        <v>45884</v>
      </c>
      <c r="B380" s="33">
        <v>45903</v>
      </c>
      <c r="C380" s="38" t="s">
        <v>352</v>
      </c>
      <c r="D380" s="38" t="s">
        <v>44</v>
      </c>
      <c r="E380" s="38" t="s">
        <v>45</v>
      </c>
      <c r="F380" s="55">
        <v>215</v>
      </c>
      <c r="G380" s="56">
        <v>4.3499999999999996</v>
      </c>
      <c r="H380" s="61">
        <v>4.95</v>
      </c>
      <c r="I380" s="45"/>
      <c r="J380" s="45"/>
      <c r="K380" s="57">
        <v>0.1</v>
      </c>
      <c r="L380" s="58">
        <v>1</v>
      </c>
      <c r="M380" s="57">
        <v>0.1</v>
      </c>
      <c r="N380" s="45">
        <v>1.38E-2</v>
      </c>
      <c r="O380" s="62">
        <v>0.13800000000000001</v>
      </c>
      <c r="P380" s="7">
        <v>23</v>
      </c>
    </row>
    <row r="381" spans="1:16" x14ac:dyDescent="0.35">
      <c r="A381" s="32">
        <v>45881</v>
      </c>
      <c r="B381" s="33">
        <v>45905</v>
      </c>
      <c r="C381" s="38" t="s">
        <v>351</v>
      </c>
      <c r="D381" s="38" t="s">
        <v>44</v>
      </c>
      <c r="E381" s="38" t="s">
        <v>45</v>
      </c>
      <c r="F381" s="55">
        <v>495</v>
      </c>
      <c r="G381" s="56">
        <v>4.1500000000000004</v>
      </c>
      <c r="H381" s="61">
        <v>3.35</v>
      </c>
      <c r="I381" s="45"/>
      <c r="J381" s="45"/>
      <c r="K381" s="57">
        <v>0.1</v>
      </c>
      <c r="L381" s="58">
        <v>1</v>
      </c>
      <c r="M381" s="57">
        <v>0.1</v>
      </c>
      <c r="N381" s="45">
        <v>-2.0480000000000002E-2</v>
      </c>
      <c r="O381" s="62">
        <v>-0.20480000000000001</v>
      </c>
      <c r="P381" s="7">
        <v>24</v>
      </c>
    </row>
    <row r="382" spans="1:16" x14ac:dyDescent="0.35">
      <c r="A382" s="32">
        <v>45891</v>
      </c>
      <c r="B382" s="33">
        <v>45915</v>
      </c>
      <c r="C382" s="38" t="s">
        <v>355</v>
      </c>
      <c r="D382" s="38" t="s">
        <v>44</v>
      </c>
      <c r="E382" s="38" t="s">
        <v>45</v>
      </c>
      <c r="F382" s="55">
        <v>145</v>
      </c>
      <c r="G382" s="56">
        <v>4</v>
      </c>
      <c r="H382" s="61">
        <v>4.97</v>
      </c>
      <c r="I382" s="45"/>
      <c r="J382" s="45"/>
      <c r="K382" s="57">
        <v>0.1</v>
      </c>
      <c r="L382" s="58">
        <v>1</v>
      </c>
      <c r="M382" s="57">
        <v>0.1</v>
      </c>
      <c r="N382" s="45">
        <v>2.4250000000000001E-2</v>
      </c>
      <c r="O382" s="62">
        <v>0.24249999999999999</v>
      </c>
      <c r="P382" s="7">
        <v>25</v>
      </c>
    </row>
    <row r="383" spans="1:16" x14ac:dyDescent="0.35">
      <c r="A383" s="32">
        <v>45919</v>
      </c>
      <c r="B383" s="33">
        <v>45945</v>
      </c>
      <c r="C383" s="38" t="s">
        <v>357</v>
      </c>
      <c r="D383" s="38" t="s">
        <v>44</v>
      </c>
      <c r="E383" s="38" t="s">
        <v>45</v>
      </c>
      <c r="F383" s="55">
        <v>165</v>
      </c>
      <c r="G383" s="56">
        <v>4</v>
      </c>
      <c r="H383" s="61">
        <v>4.8499999999999996</v>
      </c>
      <c r="I383" s="45"/>
      <c r="J383" s="45"/>
      <c r="K383" s="57">
        <v>0.1</v>
      </c>
      <c r="L383" s="58">
        <v>1</v>
      </c>
      <c r="M383" s="57">
        <v>0.1</v>
      </c>
      <c r="N383" s="45">
        <v>2.1250000000000002E-2</v>
      </c>
      <c r="O383" s="62">
        <v>0.21249999999999999</v>
      </c>
      <c r="P383" s="7">
        <v>25</v>
      </c>
    </row>
    <row r="384" spans="1:16" x14ac:dyDescent="0.35">
      <c r="A384" s="32">
        <v>45939</v>
      </c>
      <c r="B384" s="33">
        <v>45954</v>
      </c>
      <c r="C384" s="38" t="s">
        <v>356</v>
      </c>
      <c r="D384" s="38" t="s">
        <v>44</v>
      </c>
      <c r="E384" s="38" t="s">
        <v>45</v>
      </c>
      <c r="F384" s="55">
        <v>150</v>
      </c>
      <c r="G384" s="56">
        <v>4.0999999999999996</v>
      </c>
      <c r="H384" s="61">
        <v>4.5999999999999996</v>
      </c>
      <c r="I384" s="45"/>
      <c r="J384" s="45"/>
      <c r="K384" s="57">
        <v>0.1</v>
      </c>
      <c r="L384" s="58">
        <v>1</v>
      </c>
      <c r="M384" s="57">
        <v>0.1</v>
      </c>
      <c r="N384" s="45">
        <v>1.2200000000000001E-2</v>
      </c>
      <c r="O384" s="62">
        <v>0.122</v>
      </c>
      <c r="P384" s="7">
        <v>24</v>
      </c>
    </row>
    <row r="385" spans="1:16" x14ac:dyDescent="0.35">
      <c r="A385" s="32">
        <v>45961</v>
      </c>
      <c r="B385" s="33">
        <v>45968</v>
      </c>
      <c r="C385" s="38" t="s">
        <v>358</v>
      </c>
      <c r="D385" s="38" t="s">
        <v>44</v>
      </c>
      <c r="E385" s="38" t="s">
        <v>45</v>
      </c>
      <c r="F385" s="55">
        <v>620</v>
      </c>
      <c r="G385" s="56">
        <v>3.7</v>
      </c>
      <c r="H385" s="61">
        <v>2.6</v>
      </c>
      <c r="I385" s="45"/>
      <c r="J385" s="45"/>
      <c r="K385" s="57">
        <v>0.1</v>
      </c>
      <c r="L385" s="58">
        <v>1</v>
      </c>
      <c r="M385" s="57">
        <v>0.1</v>
      </c>
      <c r="N385" s="45">
        <v>-2.9700000000000001E-2</v>
      </c>
      <c r="O385" s="62">
        <v>-0.29699999999999999</v>
      </c>
      <c r="P385" s="7">
        <v>27</v>
      </c>
    </row>
    <row r="386" spans="1:16" x14ac:dyDescent="0.35">
      <c r="A386" s="32">
        <v>45964</v>
      </c>
      <c r="B386" s="33">
        <v>45968</v>
      </c>
      <c r="C386" s="38" t="s">
        <v>359</v>
      </c>
      <c r="D386" s="38" t="s">
        <v>44</v>
      </c>
      <c r="E386" s="38" t="s">
        <v>45</v>
      </c>
      <c r="F386" s="55">
        <v>615</v>
      </c>
      <c r="G386" s="56">
        <v>4</v>
      </c>
      <c r="H386" s="61">
        <v>2.4</v>
      </c>
      <c r="I386" s="45"/>
      <c r="J386" s="45"/>
      <c r="K386" s="57">
        <v>0.1</v>
      </c>
      <c r="L386" s="58">
        <v>1</v>
      </c>
      <c r="M386" s="57">
        <v>0.1</v>
      </c>
      <c r="N386" s="45">
        <v>-0.04</v>
      </c>
      <c r="O386" s="62">
        <v>-0.4</v>
      </c>
      <c r="P386" s="7">
        <v>25</v>
      </c>
    </row>
    <row r="387" spans="1:16" x14ac:dyDescent="0.35">
      <c r="A387" s="32">
        <v>45965</v>
      </c>
      <c r="B387" s="33">
        <v>45971</v>
      </c>
      <c r="C387" s="38" t="s">
        <v>360</v>
      </c>
      <c r="D387" s="38" t="s">
        <v>44</v>
      </c>
      <c r="E387" s="38" t="s">
        <v>45</v>
      </c>
      <c r="F387" s="55">
        <v>175</v>
      </c>
      <c r="G387" s="56">
        <v>4</v>
      </c>
      <c r="H387" s="61">
        <v>4.4000000000000004</v>
      </c>
      <c r="I387" s="45"/>
      <c r="J387" s="45"/>
      <c r="K387" s="57">
        <v>0.1</v>
      </c>
      <c r="L387" s="58">
        <v>1</v>
      </c>
      <c r="M387" s="57">
        <v>0.1</v>
      </c>
      <c r="N387" s="45">
        <v>0.01</v>
      </c>
      <c r="O387" s="62">
        <v>0.1</v>
      </c>
      <c r="P387" s="7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5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6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office21669</cp:lastModifiedBy>
  <cp:revision/>
  <dcterms:created xsi:type="dcterms:W3CDTF">2010-12-02T20:35:22Z</dcterms:created>
  <dcterms:modified xsi:type="dcterms:W3CDTF">2025-12-12T21:10:44Z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